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3/L7KahYOdhkSZBLCjAULyMAfzTVjamcFdEhMCIwStH+90JZukumBFAtlMmnnZWCUIW2kJm1omJTfjLBTXw0w==" workbookSaltValue="ELtkpbGxhwyZkNli26e7zA==" workbookSpinCount="100000" lockStructure="1"/>
  <bookViews>
    <workbookView xWindow="0" yWindow="45" windowWidth="15360" windowHeight="759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<sst xmlns="http://schemas.openxmlformats.org/spreadsheetml/2006/main" count="320" uniqueCount="120">
  <si>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</si>
  <si>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</si>
  <si>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</si>
  <si>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</si>
  <si>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</si>
  <si>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</si>
  <si>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</si>
  <si>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</si>
  <si>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</si>
  <si>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</si>
  <si>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</si>
  <si>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</si>
  <si>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</si>
  <si>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</si>
  <si>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</si>
  <si>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</si>
  <si>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</si>
  <si>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</si>
  <si>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</si>
  <si>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</si>
  <si>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</si>
  <si>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</si>
  <si>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</si>
  <si>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</si>
  <si>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</si>
  <si>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</si>
  <si>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</si>
  <si>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</si>
  <si>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</si>
  <si>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</si>
  <si>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</si>
  <si>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</si>
  <si>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</si>
  <si>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</si>
  <si>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</si>
  <si>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</si>
  <si>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</si>
  <si>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</si>
  <si>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</si>
  <si>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</si>
  <si>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</si>
  <si>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</si>
  <si>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</si>
  <si>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</si>
  <si>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</si>
  <si>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</si>
  <si>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</si>
  <si>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</si>
  <si>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</si>
  <si>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</si>
  <si>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</si>
  <si>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</si>
  <si>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</si>
  <si>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</si>
  <si>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</si>
  <si>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</si>
  <si>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</si>
  <si>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</si>
  <si>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</si>
  <si>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</si>
  <si>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</si>
  <si>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</si>
  <si>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</si>
  <si>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</si>
  <si>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</si>
  <si>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</si>
  <si>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</si>
  <si>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</si>
  <si>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</si>
  <si>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</si>
  <si>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</si>
  <si>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</si>
  <si>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</si>
  <si>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</si>
  <si>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</si>
  <si>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</si>
  <si>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</si>
  <si>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</si>
  <si>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</si>
  <si>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</si>
  <si>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</si>
  <si>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</si>
  <si>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</si>
  <si>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</si>
  <si>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</si>
  <si>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</si>
  <si>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</si>
  <si>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</si>
  <si>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</si>
  <si>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</si>
  <si>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</si>
  <si>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</si>
  <si>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</si>
  <si>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</si>
  <si>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</si>
  <si>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</si>
  <si>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</si>
  <si>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</si>
  <si>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</si>
  <si>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</si>
  <si>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</si>
  <si>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</si>
  <si>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</si>
  <si>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</si>
  <si>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</si>
  <si>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周防大島町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</si>
  <si>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</si>
  <si>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</si>
  <si>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</si>
  <si>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</si>
  <si>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</si>
  <si>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</si>
  <si>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</si>
  <si>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</si>
  <si>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</si>
  <si>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</si>
  <si>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</si>
  <si>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から、近年では修繕事業を主とし、老朽管や設備等の計画的な更新は行えていないが、法定耐用年数と老朽化の度合いを考慮しつつ、管路や設備等の延命化や更新を図るなど、水の安定供給に努めたい。</t>
    <rPh sb="1" eb="3">
      <t>ケイエイ</t>
    </rPh>
    <rPh sb="3" eb="5">
      <t>ジョウキョウ</t>
    </rPh>
    <rPh sb="8" eb="10">
      <t>キンネン</t>
    </rPh>
    <rPh sb="12" eb="14">
      <t>シュウゼン</t>
    </rPh>
    <rPh sb="14" eb="16">
      <t>ジギョウ</t>
    </rPh>
    <rPh sb="17" eb="18">
      <t>シュ</t>
    </rPh>
    <rPh sb="21" eb="23">
      <t>ロウキュウ</t>
    </rPh>
    <rPh sb="23" eb="24">
      <t>カン</t>
    </rPh>
    <rPh sb="25" eb="28">
      <t>セツビトウ</t>
    </rPh>
    <rPh sb="29" eb="32">
      <t>ケイカクテキ</t>
    </rPh>
    <rPh sb="33" eb="35">
      <t>コウシン</t>
    </rPh>
    <rPh sb="36" eb="37">
      <t>オコナ</t>
    </rPh>
    <rPh sb="44" eb="46">
      <t>ホウテイ</t>
    </rPh>
    <rPh sb="46" eb="48">
      <t>タイヨウ</t>
    </rPh>
    <rPh sb="48" eb="50">
      <t>ネンスウ</t>
    </rPh>
    <rPh sb="51" eb="54">
      <t>ロウキュウカ</t>
    </rPh>
    <rPh sb="55" eb="57">
      <t>ドア</t>
    </rPh>
    <rPh sb="59" eb="61">
      <t>コウリョ</t>
    </rPh>
    <rPh sb="65" eb="67">
      <t>カンロ</t>
    </rPh>
    <rPh sb="68" eb="71">
      <t>セツビトウ</t>
    </rPh>
    <rPh sb="72" eb="74">
      <t>エンメイ</t>
    </rPh>
    <rPh sb="74" eb="75">
      <t>カ</t>
    </rPh>
    <rPh sb="76" eb="78">
      <t>コウシン</t>
    </rPh>
    <rPh sb="79" eb="80">
      <t>ハカ</t>
    </rPh>
    <rPh sb="84" eb="85">
      <t>ミズ</t>
    </rPh>
    <rPh sb="86" eb="88">
      <t>アンテイ</t>
    </rPh>
    <rPh sb="88" eb="90">
      <t>キョウキュウ</t>
    </rPh>
    <rPh sb="91" eb="92">
      <t>ツト</t>
    </rPh>
    <phoneticPr fontId="4"/>
  </si>
  <si>
    <t>　平成29年4月1日より給水区域の大部分が水道事業会計に移行した。
　水源からの遠距離送水に頼らざるを得ないこと、集落が点在するため施設・設備の集約が困難なことなどの地域性を持つ本町水道事業において、ある程度給水コストの高止まりはやむを得ないものの、漏水の抑制や施設・設備の集約・更新などにより効率的な配水に努める必要がある。
　また、今後ピークを迎える管路や施設・設備の更新については、延命化や設備の再配置などによりコストの圧縮を図りたい。</t>
    <rPh sb="1" eb="3">
      <t>ヘイセイ</t>
    </rPh>
    <rPh sb="5" eb="6">
      <t>ネン</t>
    </rPh>
    <rPh sb="7" eb="8">
      <t>ガツ</t>
    </rPh>
    <rPh sb="9" eb="10">
      <t>ヒ</t>
    </rPh>
    <rPh sb="21" eb="23">
      <t>スイドウ</t>
    </rPh>
    <rPh sb="23" eb="25">
      <t>ジギョウ</t>
    </rPh>
    <rPh sb="25" eb="27">
      <t>カイケイ</t>
    </rPh>
    <rPh sb="28" eb="30">
      <t>イコウ</t>
    </rPh>
    <rPh sb="35" eb="37">
      <t>スイゲン</t>
    </rPh>
    <rPh sb="40" eb="43">
      <t>エンキョリ</t>
    </rPh>
    <rPh sb="43" eb="45">
      <t>ソウスイ</t>
    </rPh>
    <rPh sb="46" eb="47">
      <t>タヨ</t>
    </rPh>
    <rPh sb="51" eb="52">
      <t>エ</t>
    </rPh>
    <rPh sb="57" eb="59">
      <t>シュウラク</t>
    </rPh>
    <rPh sb="60" eb="62">
      <t>テンザイ</t>
    </rPh>
    <rPh sb="66" eb="68">
      <t>シセツ</t>
    </rPh>
    <rPh sb="69" eb="71">
      <t>セツビ</t>
    </rPh>
    <rPh sb="72" eb="74">
      <t>シュウヤク</t>
    </rPh>
    <rPh sb="75" eb="77">
      <t>コンナン</t>
    </rPh>
    <rPh sb="83" eb="86">
      <t>チイキセイ</t>
    </rPh>
    <rPh sb="87" eb="88">
      <t>モ</t>
    </rPh>
    <rPh sb="89" eb="91">
      <t>ホンチョウ</t>
    </rPh>
    <rPh sb="91" eb="93">
      <t>スイドウ</t>
    </rPh>
    <rPh sb="93" eb="95">
      <t>ジギョウ</t>
    </rPh>
    <rPh sb="102" eb="104">
      <t>テイド</t>
    </rPh>
    <rPh sb="104" eb="106">
      <t>キュウスイ</t>
    </rPh>
    <rPh sb="110" eb="112">
      <t>タカド</t>
    </rPh>
    <rPh sb="118" eb="119">
      <t>エ</t>
    </rPh>
    <rPh sb="125" eb="127">
      <t>ロウスイ</t>
    </rPh>
    <rPh sb="128" eb="130">
      <t>ヨクセイ</t>
    </rPh>
    <rPh sb="131" eb="133">
      <t>シセツ</t>
    </rPh>
    <rPh sb="134" eb="136">
      <t>セツビ</t>
    </rPh>
    <rPh sb="137" eb="139">
      <t>シュウヤク</t>
    </rPh>
    <rPh sb="140" eb="142">
      <t>コウシン</t>
    </rPh>
    <rPh sb="147" eb="150">
      <t>コウリツテキ</t>
    </rPh>
    <rPh sb="151" eb="153">
      <t>ハイスイ</t>
    </rPh>
    <rPh sb="154" eb="155">
      <t>ツト</t>
    </rPh>
    <rPh sb="157" eb="159">
      <t>ヒツヨウ</t>
    </rPh>
    <rPh sb="168" eb="170">
      <t>コンゴ</t>
    </rPh>
    <rPh sb="174" eb="175">
      <t>ムカ</t>
    </rPh>
    <rPh sb="177" eb="179">
      <t>カンロ</t>
    </rPh>
    <rPh sb="180" eb="182">
      <t>シセツ</t>
    </rPh>
    <rPh sb="183" eb="185">
      <t>セツビ</t>
    </rPh>
    <rPh sb="186" eb="188">
      <t>コウシン</t>
    </rPh>
    <rPh sb="194" eb="196">
      <t>エンメイ</t>
    </rPh>
    <rPh sb="196" eb="197">
      <t>カ</t>
    </rPh>
    <rPh sb="198" eb="200">
      <t>セツビ</t>
    </rPh>
    <rPh sb="201" eb="204">
      <t>サイハイチ</t>
    </rPh>
    <rPh sb="213" eb="215">
      <t>アッシュク</t>
    </rPh>
    <rPh sb="216" eb="217">
      <t>ハカ</t>
    </rPh>
    <phoneticPr fontId="4"/>
  </si>
  <si>
    <t xml:space="preserve">　平成29年4月1日より給水区域の大部分が水道事業会計に移行した。水源を県境のダムからの遠距離送水に求める本町は、給水コストが高く、料金収入による独立採算が成り立たたない。しかし、県内一の高料金水準のため、更なる経営の効率化に努めるとともに、一般会計からの繰入金確保による料金水準の維持に努めたい。
①収益的収支比率
　給水収益の不足分を一般会計からの繰入金で補っている状態であり、繰入金なしでは経営が成り立たない。
②累積欠損金比率
　水道会計に移行時に、特別損失（引当金）を計上したことによる。次年度以降は改善の見込みである。
③流動比率
　効率的な経営に努め、内部留保の確保に努力する。
④企業債残高対給水収益比率
　地方債残高は、料金収入等の5倍程度となっており、計画的な施設更新を行うことにより、企業債増加の抑制に努める。
⑤料金回収率
　給水費用に対する料金収入等の割合は、50%前後であり、一般会計からの繰入金に大きく依存している。
⑥給水原価
　使用水量1㎥当たりの費用は、500円前後と全国平均よりかなり高水準であり、経営圧迫の要因となっている。
⑦施設利用率
　日当たり配水能力に対する平均配水量の割合は、70%程度となったが、使用量に見合った施設の更新を検討する必要がある。
⑧有収率
　総配水量に対する使用水量の割合は、70%程度と全国水準より低水準であり、漏水の抑制など効率的な配水に努める必要がある。
</t>
    <rPh sb="151" eb="154">
      <t>シュウエキテキ</t>
    </rPh>
    <rPh sb="154" eb="156">
      <t>シュウシ</t>
    </rPh>
    <rPh sb="156" eb="158">
      <t>ヒリツ</t>
    </rPh>
    <rPh sb="160" eb="162">
      <t>キュウスイ</t>
    </rPh>
    <rPh sb="162" eb="164">
      <t>シュウエキ</t>
    </rPh>
    <rPh sb="165" eb="168">
      <t>フソクブン</t>
    </rPh>
    <rPh sb="169" eb="171">
      <t>イッパン</t>
    </rPh>
    <rPh sb="171" eb="173">
      <t>カイケイ</t>
    </rPh>
    <rPh sb="176" eb="178">
      <t>クリイレ</t>
    </rPh>
    <rPh sb="178" eb="179">
      <t>キン</t>
    </rPh>
    <rPh sb="180" eb="181">
      <t>オギナ</t>
    </rPh>
    <rPh sb="185" eb="187">
      <t>ジョウタイ</t>
    </rPh>
    <rPh sb="191" eb="193">
      <t>クリイレ</t>
    </rPh>
    <rPh sb="193" eb="194">
      <t>キン</t>
    </rPh>
    <rPh sb="198" eb="200">
      <t>ケイエイ</t>
    </rPh>
    <rPh sb="201" eb="202">
      <t>ナ</t>
    </rPh>
    <rPh sb="203" eb="204">
      <t>タ</t>
    </rPh>
    <rPh sb="210" eb="212">
      <t>ルイセキ</t>
    </rPh>
    <rPh sb="212" eb="214">
      <t>ケッソン</t>
    </rPh>
    <rPh sb="214" eb="215">
      <t>キン</t>
    </rPh>
    <rPh sb="215" eb="217">
      <t>ヒリツ</t>
    </rPh>
    <rPh sb="219" eb="221">
      <t>スイドウ</t>
    </rPh>
    <rPh sb="221" eb="223">
      <t>カイケイ</t>
    </rPh>
    <rPh sb="224" eb="226">
      <t>イコウ</t>
    </rPh>
    <rPh sb="226" eb="227">
      <t>ジ</t>
    </rPh>
    <rPh sb="229" eb="231">
      <t>トクベツ</t>
    </rPh>
    <rPh sb="231" eb="233">
      <t>ソンシツ</t>
    </rPh>
    <rPh sb="234" eb="236">
      <t>ヒキアテ</t>
    </rPh>
    <rPh sb="236" eb="237">
      <t>キン</t>
    </rPh>
    <rPh sb="239" eb="241">
      <t>ケイジョウ</t>
    </rPh>
    <rPh sb="249" eb="252">
      <t>ジネンド</t>
    </rPh>
    <rPh sb="252" eb="254">
      <t>イコウ</t>
    </rPh>
    <rPh sb="255" eb="257">
      <t>カイゼン</t>
    </rPh>
    <rPh sb="258" eb="260">
      <t>ミコミ</t>
    </rPh>
    <rPh sb="267" eb="269">
      <t>リュウドウ</t>
    </rPh>
    <rPh sb="269" eb="271">
      <t>ヒリツ</t>
    </rPh>
    <rPh sb="277" eb="279">
      <t>ケイエイ</t>
    </rPh>
    <rPh sb="283" eb="285">
      <t>ナイブ</t>
    </rPh>
    <rPh sb="285" eb="287">
      <t>リュウホ</t>
    </rPh>
    <rPh sb="288" eb="290">
      <t>カクホ</t>
    </rPh>
    <rPh sb="292" eb="293">
      <t>リョク</t>
    </rPh>
    <rPh sb="298" eb="300">
      <t>キギョウ</t>
    </rPh>
    <rPh sb="300" eb="301">
      <t>サイ</t>
    </rPh>
    <rPh sb="301" eb="303">
      <t>ザンダカ</t>
    </rPh>
    <rPh sb="303" eb="304">
      <t>タイ</t>
    </rPh>
    <rPh sb="304" eb="306">
      <t>キュウスイ</t>
    </rPh>
    <rPh sb="306" eb="308">
      <t>シュウエキ</t>
    </rPh>
    <rPh sb="308" eb="310">
      <t>ヒリツ</t>
    </rPh>
    <rPh sb="312" eb="315">
      <t>チホウサイ</t>
    </rPh>
    <rPh sb="315" eb="317">
      <t>ザンダカ</t>
    </rPh>
    <rPh sb="319" eb="321">
      <t>リョウキン</t>
    </rPh>
    <rPh sb="321" eb="323">
      <t>シュウニュウ</t>
    </rPh>
    <rPh sb="323" eb="324">
      <t>トウ</t>
    </rPh>
    <rPh sb="326" eb="327">
      <t>バイ</t>
    </rPh>
    <rPh sb="327" eb="329">
      <t>テイド</t>
    </rPh>
    <rPh sb="336" eb="339">
      <t>ケイカクテキ</t>
    </rPh>
    <rPh sb="340" eb="342">
      <t>シセツ</t>
    </rPh>
    <rPh sb="342" eb="344">
      <t>コウシン</t>
    </rPh>
    <rPh sb="345" eb="346">
      <t>オコナ</t>
    </rPh>
    <rPh sb="353" eb="355">
      <t>キギョウ</t>
    </rPh>
    <rPh sb="355" eb="356">
      <t>サイ</t>
    </rPh>
    <rPh sb="356" eb="358">
      <t>ゾウカ</t>
    </rPh>
    <rPh sb="359" eb="361">
      <t>ヨクセイ</t>
    </rPh>
    <rPh sb="362" eb="363">
      <t>ツト</t>
    </rPh>
    <rPh sb="368" eb="370">
      <t>リョウキン</t>
    </rPh>
    <rPh sb="370" eb="372">
      <t>カイシュウ</t>
    </rPh>
    <rPh sb="372" eb="373">
      <t>リツ</t>
    </rPh>
    <rPh sb="375" eb="377">
      <t>キュウスイ</t>
    </rPh>
    <rPh sb="377" eb="379">
      <t>ヒヨウ</t>
    </rPh>
    <rPh sb="380" eb="381">
      <t>タイ</t>
    </rPh>
    <rPh sb="383" eb="385">
      <t>リョウキン</t>
    </rPh>
    <rPh sb="385" eb="387">
      <t>シュウニュウ</t>
    </rPh>
    <rPh sb="387" eb="388">
      <t>トウ</t>
    </rPh>
    <rPh sb="389" eb="391">
      <t>ワリアイ</t>
    </rPh>
    <rPh sb="396" eb="398">
      <t>ゼンゴ</t>
    </rPh>
    <rPh sb="402" eb="404">
      <t>イッパン</t>
    </rPh>
    <rPh sb="404" eb="406">
      <t>カイケイ</t>
    </rPh>
    <rPh sb="409" eb="411">
      <t>クリイレ</t>
    </rPh>
    <rPh sb="411" eb="412">
      <t>キン</t>
    </rPh>
    <rPh sb="413" eb="414">
      <t>オオ</t>
    </rPh>
    <rPh sb="416" eb="418">
      <t>イゾン</t>
    </rPh>
    <rPh sb="425" eb="427">
      <t>キュウスイ</t>
    </rPh>
    <rPh sb="427" eb="429">
      <t>ゲンカ</t>
    </rPh>
    <rPh sb="431" eb="433">
      <t>シヨウ</t>
    </rPh>
    <rPh sb="433" eb="435">
      <t>スイリョウ</t>
    </rPh>
    <rPh sb="437" eb="438">
      <t>ア</t>
    </rPh>
    <rPh sb="441" eb="443">
      <t>ヒヨウ</t>
    </rPh>
    <rPh sb="448" eb="449">
      <t>エン</t>
    </rPh>
    <rPh sb="449" eb="451">
      <t>ゼンゴ</t>
    </rPh>
    <rPh sb="452" eb="454">
      <t>ゼンコク</t>
    </rPh>
    <rPh sb="454" eb="456">
      <t>ヘイキン</t>
    </rPh>
    <rPh sb="461" eb="464">
      <t>コウスイジュン</t>
    </rPh>
    <rPh sb="468" eb="470">
      <t>ケイエイ</t>
    </rPh>
    <rPh sb="470" eb="472">
      <t>アッパク</t>
    </rPh>
    <rPh sb="473" eb="475">
      <t>ヨウイン</t>
    </rPh>
    <rPh sb="484" eb="486">
      <t>シセツ</t>
    </rPh>
    <rPh sb="486" eb="489">
      <t>リヨウリツ</t>
    </rPh>
    <rPh sb="491" eb="492">
      <t>ニチ</t>
    </rPh>
    <rPh sb="492" eb="493">
      <t>ア</t>
    </rPh>
    <rPh sb="495" eb="497">
      <t>ハイスイ</t>
    </rPh>
    <rPh sb="497" eb="499">
      <t>ノウリョク</t>
    </rPh>
    <rPh sb="500" eb="501">
      <t>タイ</t>
    </rPh>
    <rPh sb="503" eb="505">
      <t>ヘイキン</t>
    </rPh>
    <rPh sb="505" eb="507">
      <t>ハイスイ</t>
    </rPh>
    <rPh sb="507" eb="508">
      <t>リョウ</t>
    </rPh>
    <rPh sb="509" eb="511">
      <t>ワリアイ</t>
    </rPh>
    <rPh sb="516" eb="518">
      <t>テイド</t>
    </rPh>
    <rPh sb="524" eb="526">
      <t>シヨウ</t>
    </rPh>
    <rPh sb="526" eb="527">
      <t>リョウ</t>
    </rPh>
    <rPh sb="528" eb="530">
      <t>ミア</t>
    </rPh>
    <rPh sb="532" eb="534">
      <t>シセツ</t>
    </rPh>
    <rPh sb="535" eb="537">
      <t>コウシン</t>
    </rPh>
    <rPh sb="538" eb="540">
      <t>ケントウ</t>
    </rPh>
    <rPh sb="542" eb="544">
      <t>ヒツヨウ</t>
    </rPh>
    <rPh sb="550" eb="551">
      <t>ユウ</t>
    </rPh>
    <rPh sb="551" eb="553">
      <t>シュウリツ</t>
    </rPh>
    <rPh sb="555" eb="556">
      <t>ソウ</t>
    </rPh>
    <rPh sb="556" eb="558">
      <t>ハイスイ</t>
    </rPh>
    <rPh sb="558" eb="559">
      <t>リョウ</t>
    </rPh>
    <rPh sb="560" eb="561">
      <t>タイ</t>
    </rPh>
    <rPh sb="563" eb="565">
      <t>シヨウ</t>
    </rPh>
    <rPh sb="565" eb="567">
      <t>スイリョウ</t>
    </rPh>
    <rPh sb="568" eb="570">
      <t>ワリアイ</t>
    </rPh>
    <rPh sb="575" eb="577">
      <t>テイド</t>
    </rPh>
    <rPh sb="578" eb="580">
      <t>ゼンコク</t>
    </rPh>
    <rPh sb="580" eb="582">
      <t>スイジュン</t>
    </rPh>
    <rPh sb="584" eb="587">
      <t>テイスイジュン</t>
    </rPh>
    <rPh sb="591" eb="593">
      <t>ロウスイ</t>
    </rPh>
    <rPh sb="594" eb="596">
      <t>ヨクセイ</t>
    </rPh>
    <rPh sb="598" eb="601">
      <t>コウリツテキ</t>
    </rPh>
    <rPh sb="602" eb="604">
      <t>ハイスイ</t>
    </rPh>
    <rPh sb="605" eb="606">
      <t>ツト</t>
    </rPh>
    <rPh sb="608" eb="6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</si>
</sst>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F05-4B31-9347-CD744BAA335F}"/>
            </c:ext>
          </c:extLst>
        </c:ser>
        <c:dLbls>
          <c:showLegendKey val="0"/>
          <c:showVal val="0"/>
          <c:showCatName val="0"/>
          <c:showSerName val="0"/>
          <c:showPercent val="0"/>
          <c:showBubbleSize val="0"/>
        </c:dLbls>
        <c:gapWidth val="150"/>
        <c:axId val="82847232"/>
        <c:axId val="8284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0.39</c:v>
                </c:pt>
              </c:numCache>
            </c:numRef>
          </c:val>
          <c:smooth val="0"/>
          <c:extLst xmlns:c16r2="http://schemas.microsoft.com/office/drawing/2015/06/chart">
            <c:ext xmlns:c16="http://schemas.microsoft.com/office/drawing/2014/chart" uri="{C3380CC4-5D6E-409C-BE32-E72D297353CC}">
              <c16:uniqueId val="{00000001-BF05-4B31-9347-CD744BAA335F}"/>
            </c:ext>
          </c:extLst>
        </c:ser>
        <c:dLbls>
          <c:showLegendKey val="0"/>
          <c:showVal val="0"/>
          <c:showCatName val="0"/>
          <c:showSerName val="0"/>
          <c:showPercent val="0"/>
          <c:showBubbleSize val="0"/>
        </c:dLbls>
        <c:marker val="1"/>
        <c:smooth val="0"/>
        <c:axId val="82847232"/>
        <c:axId val="82849152"/>
      </c:lineChart>
      <c:dateAx>
        <c:axId val="82847232"/>
        <c:scaling>
          <c:orientation val="minMax"/>
        </c:scaling>
        <c:delete val="1"/>
        <c:axPos val="b"/>
        <c:numFmt formatCode="ge" sourceLinked="1"/>
        <c:majorTickMark val="none"/>
        <c:minorTickMark val="none"/>
        <c:tickLblPos val="none"/>
        <c:crossAx val="82849152"/>
        <c:crosses val="autoZero"/>
        <c:auto val="1"/>
        <c:lblOffset val="100"/>
        <c:baseTimeUnit val="years"/>
      </c:dateAx>
      <c:valAx>
        <c:axId val="828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0</c:v>
                </c:pt>
                <c:pt idx="4">
                  <c:v>71.58</c:v>
                </c:pt>
              </c:numCache>
            </c:numRef>
          </c:val>
          <c:extLst xmlns:c16r2="http://schemas.microsoft.com/office/drawing/2015/06/chart">
            <c:ext xmlns:c16="http://schemas.microsoft.com/office/drawing/2014/chart" uri="{C3380CC4-5D6E-409C-BE32-E72D297353CC}">
              <c16:uniqueId val="{00000000-8A50-4D01-80EF-C020370FE911}"/>
            </c:ext>
          </c:extLst>
        </c:ser>
        <c:dLbls>
          <c:showLegendKey val="0"/>
          <c:showVal val="0"/>
          <c:showCatName val="0"/>
          <c:showSerName val="0"/>
          <c:showPercent val="0"/>
          <c:showBubbleSize val="0"/>
        </c:dLbls>
        <c:gapWidth val="150"/>
        <c:axId val="82510976"/>
        <c:axId val="8251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55.88</c:v>
                </c:pt>
              </c:numCache>
            </c:numRef>
          </c:val>
          <c:smooth val="0"/>
          <c:extLst xmlns:c16r2="http://schemas.microsoft.com/office/drawing/2015/06/chart">
            <c:ext xmlns:c16="http://schemas.microsoft.com/office/drawing/2014/chart" uri="{C3380CC4-5D6E-409C-BE32-E72D297353CC}">
              <c16:uniqueId val="{00000001-8A50-4D01-80EF-C020370FE911}"/>
            </c:ext>
          </c:extLst>
        </c:ser>
        <c:dLbls>
          <c:showLegendKey val="0"/>
          <c:showVal val="0"/>
          <c:showCatName val="0"/>
          <c:showSerName val="0"/>
          <c:showPercent val="0"/>
          <c:showBubbleSize val="0"/>
        </c:dLbls>
        <c:marker val="1"/>
        <c:smooth val="0"/>
        <c:axId val="82510976"/>
        <c:axId val="82512896"/>
      </c:lineChart>
      <c:dateAx>
        <c:axId val="82510976"/>
        <c:scaling>
          <c:orientation val="minMax"/>
        </c:scaling>
        <c:delete val="1"/>
        <c:axPos val="b"/>
        <c:numFmt formatCode="ge" sourceLinked="1"/>
        <c:majorTickMark val="none"/>
        <c:minorTickMark val="none"/>
        <c:tickLblPos val="none"/>
        <c:crossAx val="82512896"/>
        <c:crosses val="autoZero"/>
        <c:auto val="1"/>
        <c:lblOffset val="100"/>
        <c:baseTimeUnit val="years"/>
      </c:dateAx>
      <c:valAx>
        <c:axId val="825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0</c:v>
                </c:pt>
                <c:pt idx="4">
                  <c:v>70.67</c:v>
                </c:pt>
              </c:numCache>
            </c:numRef>
          </c:val>
          <c:extLst xmlns:c16r2="http://schemas.microsoft.com/office/drawing/2015/06/chart">
            <c:ext xmlns:c16="http://schemas.microsoft.com/office/drawing/2014/chart" uri="{C3380CC4-5D6E-409C-BE32-E72D297353CC}">
              <c16:uniqueId val="{00000000-1F0E-4F96-8162-648F0507E90B}"/>
            </c:ext>
          </c:extLst>
        </c:ser>
        <c:dLbls>
          <c:showLegendKey val="0"/>
          <c:showVal val="0"/>
          <c:showCatName val="0"/>
          <c:showSerName val="0"/>
          <c:showPercent val="0"/>
          <c:showBubbleSize val="0"/>
        </c:dLbls>
        <c:gapWidth val="150"/>
        <c:axId val="31294976"/>
        <c:axId val="3129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80.989999999999995</c:v>
                </c:pt>
              </c:numCache>
            </c:numRef>
          </c:val>
          <c:smooth val="0"/>
          <c:extLst xmlns:c16r2="http://schemas.microsoft.com/office/drawing/2015/06/chart">
            <c:ext xmlns:c16="http://schemas.microsoft.com/office/drawing/2014/chart" uri="{C3380CC4-5D6E-409C-BE32-E72D297353CC}">
              <c16:uniqueId val="{00000001-1F0E-4F96-8162-648F0507E90B}"/>
            </c:ext>
          </c:extLst>
        </c:ser>
        <c:dLbls>
          <c:showLegendKey val="0"/>
          <c:showVal val="0"/>
          <c:showCatName val="0"/>
          <c:showSerName val="0"/>
          <c:showPercent val="0"/>
          <c:showBubbleSize val="0"/>
        </c:dLbls>
        <c:marker val="1"/>
        <c:smooth val="0"/>
        <c:axId val="31294976"/>
        <c:axId val="31296896"/>
      </c:lineChart>
      <c:dateAx>
        <c:axId val="31294976"/>
        <c:scaling>
          <c:orientation val="minMax"/>
        </c:scaling>
        <c:delete val="1"/>
        <c:axPos val="b"/>
        <c:numFmt formatCode="ge" sourceLinked="1"/>
        <c:majorTickMark val="none"/>
        <c:minorTickMark val="none"/>
        <c:tickLblPos val="none"/>
        <c:crossAx val="31296896"/>
        <c:crosses val="autoZero"/>
        <c:auto val="1"/>
        <c:lblOffset val="100"/>
        <c:baseTimeUnit val="years"/>
      </c:dateAx>
      <c:valAx>
        <c:axId val="312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0</c:v>
                </c:pt>
                <c:pt idx="4">
                  <c:v>109.05</c:v>
                </c:pt>
              </c:numCache>
            </c:numRef>
          </c:val>
          <c:extLst xmlns:c16r2="http://schemas.microsoft.com/office/drawing/2015/06/chart">
            <c:ext xmlns:c16="http://schemas.microsoft.com/office/drawing/2014/chart" uri="{C3380CC4-5D6E-409C-BE32-E72D297353CC}">
              <c16:uniqueId val="{00000000-6E6F-4BFB-95AF-C2E18F6F69A3}"/>
            </c:ext>
          </c:extLst>
        </c:ser>
        <c:dLbls>
          <c:showLegendKey val="0"/>
          <c:showVal val="0"/>
          <c:showCatName val="0"/>
          <c:showSerName val="0"/>
          <c:showPercent val="0"/>
          <c:showBubbleSize val="0"/>
        </c:dLbls>
        <c:gapWidth val="150"/>
        <c:axId val="82892672"/>
        <c:axId val="3099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110.02</c:v>
                </c:pt>
              </c:numCache>
            </c:numRef>
          </c:val>
          <c:smooth val="0"/>
          <c:extLst xmlns:c16r2="http://schemas.microsoft.com/office/drawing/2015/06/chart">
            <c:ext xmlns:c16="http://schemas.microsoft.com/office/drawing/2014/chart" uri="{C3380CC4-5D6E-409C-BE32-E72D297353CC}">
              <c16:uniqueId val="{00000001-6E6F-4BFB-95AF-C2E18F6F69A3}"/>
            </c:ext>
          </c:extLst>
        </c:ser>
        <c:dLbls>
          <c:showLegendKey val="0"/>
          <c:showVal val="0"/>
          <c:showCatName val="0"/>
          <c:showSerName val="0"/>
          <c:showPercent val="0"/>
          <c:showBubbleSize val="0"/>
        </c:dLbls>
        <c:marker val="1"/>
        <c:smooth val="0"/>
        <c:axId val="82892672"/>
        <c:axId val="30998528"/>
      </c:lineChart>
      <c:dateAx>
        <c:axId val="82892672"/>
        <c:scaling>
          <c:orientation val="minMax"/>
        </c:scaling>
        <c:delete val="1"/>
        <c:axPos val="b"/>
        <c:numFmt formatCode="ge" sourceLinked="1"/>
        <c:majorTickMark val="none"/>
        <c:minorTickMark val="none"/>
        <c:tickLblPos val="none"/>
        <c:crossAx val="30998528"/>
        <c:crosses val="autoZero"/>
        <c:auto val="1"/>
        <c:lblOffset val="100"/>
        <c:baseTimeUnit val="years"/>
      </c:dateAx>
      <c:valAx>
        <c:axId val="30998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8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0</c:v>
                </c:pt>
                <c:pt idx="4">
                  <c:v>4.8099999999999996</c:v>
                </c:pt>
              </c:numCache>
            </c:numRef>
          </c:val>
          <c:extLst xmlns:c16r2="http://schemas.microsoft.com/office/drawing/2015/06/chart">
            <c:ext xmlns:c16="http://schemas.microsoft.com/office/drawing/2014/chart" uri="{C3380CC4-5D6E-409C-BE32-E72D297353CC}">
              <c16:uniqueId val="{00000000-1808-4F24-9865-0B25761A7C62}"/>
            </c:ext>
          </c:extLst>
        </c:ser>
        <c:dLbls>
          <c:showLegendKey val="0"/>
          <c:showVal val="0"/>
          <c:showCatName val="0"/>
          <c:showSerName val="0"/>
          <c:showPercent val="0"/>
          <c:showBubbleSize val="0"/>
        </c:dLbls>
        <c:gapWidth val="150"/>
        <c:axId val="31033600"/>
        <c:axId val="3104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46.61</c:v>
                </c:pt>
              </c:numCache>
            </c:numRef>
          </c:val>
          <c:smooth val="0"/>
          <c:extLst xmlns:c16r2="http://schemas.microsoft.com/office/drawing/2015/06/chart">
            <c:ext xmlns:c16="http://schemas.microsoft.com/office/drawing/2014/chart" uri="{C3380CC4-5D6E-409C-BE32-E72D297353CC}">
              <c16:uniqueId val="{00000001-1808-4F24-9865-0B25761A7C62}"/>
            </c:ext>
          </c:extLst>
        </c:ser>
        <c:dLbls>
          <c:showLegendKey val="0"/>
          <c:showVal val="0"/>
          <c:showCatName val="0"/>
          <c:showSerName val="0"/>
          <c:showPercent val="0"/>
          <c:showBubbleSize val="0"/>
        </c:dLbls>
        <c:marker val="1"/>
        <c:smooth val="0"/>
        <c:axId val="31033600"/>
        <c:axId val="31048064"/>
      </c:lineChart>
      <c:dateAx>
        <c:axId val="31033600"/>
        <c:scaling>
          <c:orientation val="minMax"/>
        </c:scaling>
        <c:delete val="1"/>
        <c:axPos val="b"/>
        <c:numFmt formatCode="ge" sourceLinked="1"/>
        <c:majorTickMark val="none"/>
        <c:minorTickMark val="none"/>
        <c:tickLblPos val="none"/>
        <c:crossAx val="31048064"/>
        <c:crosses val="autoZero"/>
        <c:auto val="1"/>
        <c:lblOffset val="100"/>
        <c:baseTimeUnit val="years"/>
      </c:dateAx>
      <c:valAx>
        <c:axId val="310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C70-4EB2-A5ED-AF4B1BC23DFE}"/>
            </c:ext>
          </c:extLst>
        </c:ser>
        <c:dLbls>
          <c:showLegendKey val="0"/>
          <c:showVal val="0"/>
          <c:showCatName val="0"/>
          <c:showSerName val="0"/>
          <c:showPercent val="0"/>
          <c:showBubbleSize val="0"/>
        </c:dLbls>
        <c:gapWidth val="150"/>
        <c:axId val="31398528"/>
        <c:axId val="3140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10.84</c:v>
                </c:pt>
              </c:numCache>
            </c:numRef>
          </c:val>
          <c:smooth val="0"/>
          <c:extLst xmlns:c16r2="http://schemas.microsoft.com/office/drawing/2015/06/chart">
            <c:ext xmlns:c16="http://schemas.microsoft.com/office/drawing/2014/chart" uri="{C3380CC4-5D6E-409C-BE32-E72D297353CC}">
              <c16:uniqueId val="{00000001-1C70-4EB2-A5ED-AF4B1BC23DFE}"/>
            </c:ext>
          </c:extLst>
        </c:ser>
        <c:dLbls>
          <c:showLegendKey val="0"/>
          <c:showVal val="0"/>
          <c:showCatName val="0"/>
          <c:showSerName val="0"/>
          <c:showPercent val="0"/>
          <c:showBubbleSize val="0"/>
        </c:dLbls>
        <c:marker val="1"/>
        <c:smooth val="0"/>
        <c:axId val="31398528"/>
        <c:axId val="31408896"/>
      </c:lineChart>
      <c:dateAx>
        <c:axId val="31398528"/>
        <c:scaling>
          <c:orientation val="minMax"/>
        </c:scaling>
        <c:delete val="1"/>
        <c:axPos val="b"/>
        <c:numFmt formatCode="ge" sourceLinked="1"/>
        <c:majorTickMark val="none"/>
        <c:minorTickMark val="none"/>
        <c:tickLblPos val="none"/>
        <c:crossAx val="31408896"/>
        <c:crosses val="autoZero"/>
        <c:auto val="1"/>
        <c:lblOffset val="100"/>
        <c:baseTimeUnit val="years"/>
      </c:dateAx>
      <c:valAx>
        <c:axId val="314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1.71</c:v>
                </c:pt>
              </c:numCache>
            </c:numRef>
          </c:val>
          <c:extLst xmlns:c16r2="http://schemas.microsoft.com/office/drawing/2015/06/chart">
            <c:ext xmlns:c16="http://schemas.microsoft.com/office/drawing/2014/chart" uri="{C3380CC4-5D6E-409C-BE32-E72D297353CC}">
              <c16:uniqueId val="{00000000-A51E-4330-A03C-34A2C65026D0}"/>
            </c:ext>
          </c:extLst>
        </c:ser>
        <c:dLbls>
          <c:showLegendKey val="0"/>
          <c:showVal val="0"/>
          <c:showCatName val="0"/>
          <c:showSerName val="0"/>
          <c:showPercent val="0"/>
          <c:showBubbleSize val="0"/>
        </c:dLbls>
        <c:gapWidth val="150"/>
        <c:axId val="31450240"/>
        <c:axId val="3145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7.31</c:v>
                </c:pt>
              </c:numCache>
            </c:numRef>
          </c:val>
          <c:smooth val="0"/>
          <c:extLst xmlns:c16r2="http://schemas.microsoft.com/office/drawing/2015/06/chart">
            <c:ext xmlns:c16="http://schemas.microsoft.com/office/drawing/2014/chart" uri="{C3380CC4-5D6E-409C-BE32-E72D297353CC}">
              <c16:uniqueId val="{00000001-A51E-4330-A03C-34A2C65026D0}"/>
            </c:ext>
          </c:extLst>
        </c:ser>
        <c:dLbls>
          <c:showLegendKey val="0"/>
          <c:showVal val="0"/>
          <c:showCatName val="0"/>
          <c:showSerName val="0"/>
          <c:showPercent val="0"/>
          <c:showBubbleSize val="0"/>
        </c:dLbls>
        <c:marker val="1"/>
        <c:smooth val="0"/>
        <c:axId val="31450240"/>
        <c:axId val="31452160"/>
      </c:lineChart>
      <c:dateAx>
        <c:axId val="31450240"/>
        <c:scaling>
          <c:orientation val="minMax"/>
        </c:scaling>
        <c:delete val="1"/>
        <c:axPos val="b"/>
        <c:numFmt formatCode="ge" sourceLinked="1"/>
        <c:majorTickMark val="none"/>
        <c:minorTickMark val="none"/>
        <c:tickLblPos val="none"/>
        <c:crossAx val="31452160"/>
        <c:crosses val="autoZero"/>
        <c:auto val="1"/>
        <c:lblOffset val="100"/>
        <c:baseTimeUnit val="years"/>
      </c:dateAx>
      <c:valAx>
        <c:axId val="3145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0</c:v>
                </c:pt>
                <c:pt idx="4">
                  <c:v>52.85</c:v>
                </c:pt>
              </c:numCache>
            </c:numRef>
          </c:val>
          <c:extLst xmlns:c16r2="http://schemas.microsoft.com/office/drawing/2015/06/chart">
            <c:ext xmlns:c16="http://schemas.microsoft.com/office/drawing/2014/chart" uri="{C3380CC4-5D6E-409C-BE32-E72D297353CC}">
              <c16:uniqueId val="{00000000-65D3-4245-8C02-5380C4F93151}"/>
            </c:ext>
          </c:extLst>
        </c:ser>
        <c:dLbls>
          <c:showLegendKey val="0"/>
          <c:showVal val="0"/>
          <c:showCatName val="0"/>
          <c:showSerName val="0"/>
          <c:showPercent val="0"/>
          <c:showBubbleSize val="0"/>
        </c:dLbls>
        <c:gapWidth val="150"/>
        <c:axId val="31500160"/>
        <c:axId val="3150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355.27</c:v>
                </c:pt>
              </c:numCache>
            </c:numRef>
          </c:val>
          <c:smooth val="0"/>
          <c:extLst xmlns:c16r2="http://schemas.microsoft.com/office/drawing/2015/06/chart">
            <c:ext xmlns:c16="http://schemas.microsoft.com/office/drawing/2014/chart" uri="{C3380CC4-5D6E-409C-BE32-E72D297353CC}">
              <c16:uniqueId val="{00000001-65D3-4245-8C02-5380C4F93151}"/>
            </c:ext>
          </c:extLst>
        </c:ser>
        <c:dLbls>
          <c:showLegendKey val="0"/>
          <c:showVal val="0"/>
          <c:showCatName val="0"/>
          <c:showSerName val="0"/>
          <c:showPercent val="0"/>
          <c:showBubbleSize val="0"/>
        </c:dLbls>
        <c:marker val="1"/>
        <c:smooth val="0"/>
        <c:axId val="31500160"/>
        <c:axId val="31506432"/>
      </c:lineChart>
      <c:dateAx>
        <c:axId val="31500160"/>
        <c:scaling>
          <c:orientation val="minMax"/>
        </c:scaling>
        <c:delete val="1"/>
        <c:axPos val="b"/>
        <c:numFmt formatCode="ge" sourceLinked="1"/>
        <c:majorTickMark val="none"/>
        <c:minorTickMark val="none"/>
        <c:tickLblPos val="none"/>
        <c:crossAx val="31506432"/>
        <c:crosses val="autoZero"/>
        <c:auto val="1"/>
        <c:lblOffset val="100"/>
        <c:baseTimeUnit val="years"/>
      </c:dateAx>
      <c:valAx>
        <c:axId val="31506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5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525.83000000000004</c:v>
                </c:pt>
              </c:numCache>
            </c:numRef>
          </c:val>
          <c:extLst xmlns:c16r2="http://schemas.microsoft.com/office/drawing/2015/06/chart">
            <c:ext xmlns:c16="http://schemas.microsoft.com/office/drawing/2014/chart" uri="{C3380CC4-5D6E-409C-BE32-E72D297353CC}">
              <c16:uniqueId val="{00000000-F9EC-4103-98B4-F5425DF57271}"/>
            </c:ext>
          </c:extLst>
        </c:ser>
        <c:dLbls>
          <c:showLegendKey val="0"/>
          <c:showVal val="0"/>
          <c:showCatName val="0"/>
          <c:showSerName val="0"/>
          <c:showPercent val="0"/>
          <c:showBubbleSize val="0"/>
        </c:dLbls>
        <c:gapWidth val="150"/>
        <c:axId val="31535872"/>
        <c:axId val="3153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458.27</c:v>
                </c:pt>
              </c:numCache>
            </c:numRef>
          </c:val>
          <c:smooth val="0"/>
          <c:extLst xmlns:c16r2="http://schemas.microsoft.com/office/drawing/2015/06/chart">
            <c:ext xmlns:c16="http://schemas.microsoft.com/office/drawing/2014/chart" uri="{C3380CC4-5D6E-409C-BE32-E72D297353CC}">
              <c16:uniqueId val="{00000001-F9EC-4103-98B4-F5425DF57271}"/>
            </c:ext>
          </c:extLst>
        </c:ser>
        <c:dLbls>
          <c:showLegendKey val="0"/>
          <c:showVal val="0"/>
          <c:showCatName val="0"/>
          <c:showSerName val="0"/>
          <c:showPercent val="0"/>
          <c:showBubbleSize val="0"/>
        </c:dLbls>
        <c:marker val="1"/>
        <c:smooth val="0"/>
        <c:axId val="31535872"/>
        <c:axId val="31537792"/>
      </c:lineChart>
      <c:dateAx>
        <c:axId val="31535872"/>
        <c:scaling>
          <c:orientation val="minMax"/>
        </c:scaling>
        <c:delete val="1"/>
        <c:axPos val="b"/>
        <c:numFmt formatCode="ge" sourceLinked="1"/>
        <c:majorTickMark val="none"/>
        <c:minorTickMark val="none"/>
        <c:tickLblPos val="none"/>
        <c:crossAx val="31537792"/>
        <c:crosses val="autoZero"/>
        <c:auto val="1"/>
        <c:lblOffset val="100"/>
        <c:baseTimeUnit val="years"/>
      </c:dateAx>
      <c:valAx>
        <c:axId val="31537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5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0</c:v>
                </c:pt>
                <c:pt idx="4">
                  <c:v>50.62</c:v>
                </c:pt>
              </c:numCache>
            </c:numRef>
          </c:val>
          <c:extLst xmlns:c16r2="http://schemas.microsoft.com/office/drawing/2015/06/chart">
            <c:ext xmlns:c16="http://schemas.microsoft.com/office/drawing/2014/chart" uri="{C3380CC4-5D6E-409C-BE32-E72D297353CC}">
              <c16:uniqueId val="{00000000-1F16-4870-9C8C-CA4A228B5DE3}"/>
            </c:ext>
          </c:extLst>
        </c:ser>
        <c:dLbls>
          <c:showLegendKey val="0"/>
          <c:showVal val="0"/>
          <c:showCatName val="0"/>
          <c:showSerName val="0"/>
          <c:showPercent val="0"/>
          <c:showBubbleSize val="0"/>
        </c:dLbls>
        <c:gapWidth val="150"/>
        <c:axId val="31576832"/>
        <c:axId val="3157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96.77</c:v>
                </c:pt>
              </c:numCache>
            </c:numRef>
          </c:val>
          <c:smooth val="0"/>
          <c:extLst xmlns:c16r2="http://schemas.microsoft.com/office/drawing/2015/06/chart">
            <c:ext xmlns:c16="http://schemas.microsoft.com/office/drawing/2014/chart" uri="{C3380CC4-5D6E-409C-BE32-E72D297353CC}">
              <c16:uniqueId val="{00000001-1F16-4870-9C8C-CA4A228B5DE3}"/>
            </c:ext>
          </c:extLst>
        </c:ser>
        <c:dLbls>
          <c:showLegendKey val="0"/>
          <c:showVal val="0"/>
          <c:showCatName val="0"/>
          <c:showSerName val="0"/>
          <c:showPercent val="0"/>
          <c:showBubbleSize val="0"/>
        </c:dLbls>
        <c:marker val="1"/>
        <c:smooth val="0"/>
        <c:axId val="31576832"/>
        <c:axId val="31578752"/>
      </c:lineChart>
      <c:dateAx>
        <c:axId val="31576832"/>
        <c:scaling>
          <c:orientation val="minMax"/>
        </c:scaling>
        <c:delete val="1"/>
        <c:axPos val="b"/>
        <c:numFmt formatCode="ge" sourceLinked="1"/>
        <c:majorTickMark val="none"/>
        <c:minorTickMark val="none"/>
        <c:tickLblPos val="none"/>
        <c:crossAx val="31578752"/>
        <c:crosses val="autoZero"/>
        <c:auto val="1"/>
        <c:lblOffset val="100"/>
        <c:baseTimeUnit val="years"/>
      </c:dateAx>
      <c:valAx>
        <c:axId val="3157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7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0</c:v>
                </c:pt>
                <c:pt idx="4">
                  <c:v>486.26</c:v>
                </c:pt>
              </c:numCache>
            </c:numRef>
          </c:val>
          <c:extLst xmlns:c16r2="http://schemas.microsoft.com/office/drawing/2015/06/chart">
            <c:ext xmlns:c16="http://schemas.microsoft.com/office/drawing/2014/chart" uri="{C3380CC4-5D6E-409C-BE32-E72D297353CC}">
              <c16:uniqueId val="{00000000-AFDF-4AF8-966E-EA27DAC54E8D}"/>
            </c:ext>
          </c:extLst>
        </c:ser>
        <c:dLbls>
          <c:showLegendKey val="0"/>
          <c:showVal val="0"/>
          <c:showCatName val="0"/>
          <c:showSerName val="0"/>
          <c:showPercent val="0"/>
          <c:showBubbleSize val="0"/>
        </c:dLbls>
        <c:gapWidth val="150"/>
        <c:axId val="31212288"/>
        <c:axId val="3121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187.18</c:v>
                </c:pt>
              </c:numCache>
            </c:numRef>
          </c:val>
          <c:smooth val="0"/>
          <c:extLst xmlns:c16r2="http://schemas.microsoft.com/office/drawing/2015/06/chart">
            <c:ext xmlns:c16="http://schemas.microsoft.com/office/drawing/2014/chart" uri="{C3380CC4-5D6E-409C-BE32-E72D297353CC}">
              <c16:uniqueId val="{00000001-AFDF-4AF8-966E-EA27DAC54E8D}"/>
            </c:ext>
          </c:extLst>
        </c:ser>
        <c:dLbls>
          <c:showLegendKey val="0"/>
          <c:showVal val="0"/>
          <c:showCatName val="0"/>
          <c:showSerName val="0"/>
          <c:showPercent val="0"/>
          <c:showBubbleSize val="0"/>
        </c:dLbls>
        <c:marker val="1"/>
        <c:smooth val="0"/>
        <c:axId val="31212288"/>
        <c:axId val="31214208"/>
      </c:lineChart>
      <c:dateAx>
        <c:axId val="31212288"/>
        <c:scaling>
          <c:orientation val="minMax"/>
        </c:scaling>
        <c:delete val="1"/>
        <c:axPos val="b"/>
        <c:numFmt formatCode="ge" sourceLinked="1"/>
        <c:majorTickMark val="none"/>
        <c:minorTickMark val="none"/>
        <c:tickLblPos val="none"/>
        <c:crossAx val="31214208"/>
        <c:crosses val="autoZero"/>
        <c:auto val="1"/>
        <c:lblOffset val="100"/>
        <c:baseTimeUnit val="years"/>
      </c:dateAx>
      <c:valAx>
        <c:axId val="31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山口県　周防大島町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16756</v>
      </c>
      <c r="AM8" s="59"/>
      <c r="AN8" s="59"/>
      <c r="AO8" s="59"/>
      <c r="AP8" s="59"/>
      <c r="AQ8" s="59"/>
      <c r="AR8" s="59"/>
      <c r="AS8" s="59"/>
      <c r="AT8" s="50">
        <f>データ!$S$6</f>
        <v>138.09</v>
      </c>
      <c r="AU8" s="51"/>
      <c r="AV8" s="51"/>
      <c r="AW8" s="51"/>
      <c r="AX8" s="51"/>
      <c r="AY8" s="51"/>
      <c r="AZ8" s="51"/>
      <c r="BA8" s="51"/>
      <c r="BB8" s="52">
        <f>データ!$T$6</f>
        <v>121.34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55.96</v>
      </c>
      <c r="J10" s="51"/>
      <c r="K10" s="51"/>
      <c r="L10" s="51"/>
      <c r="M10" s="51"/>
      <c r="N10" s="51"/>
      <c r="O10" s="62"/>
      <c r="P10" s="52">
        <f>データ!$P$6</f>
        <v>88.81</v>
      </c>
      <c r="Q10" s="52"/>
      <c r="R10" s="52"/>
      <c r="S10" s="52"/>
      <c r="T10" s="52"/>
      <c r="U10" s="52"/>
      <c r="V10" s="52"/>
      <c r="W10" s="59">
        <f>データ!$Q$6</f>
        <v>4743</v>
      </c>
      <c r="X10" s="59"/>
      <c r="Y10" s="59"/>
      <c r="Z10" s="59"/>
      <c r="AA10" s="59"/>
      <c r="AB10" s="59"/>
      <c r="AC10" s="59"/>
      <c r="AD10" s="2"/>
      <c r="AE10" s="2"/>
      <c r="AF10" s="2"/>
      <c r="AG10" s="2"/>
      <c r="AH10" s="4"/>
      <c r="AI10" s="4"/>
      <c r="AJ10" s="4"/>
      <c r="AK10" s="4"/>
      <c r="AL10" s="59">
        <f>データ!$U$6</f>
        <v>14708</v>
      </c>
      <c r="AM10" s="59"/>
      <c r="AN10" s="59"/>
      <c r="AO10" s="59"/>
      <c r="AP10" s="59"/>
      <c r="AQ10" s="59"/>
      <c r="AR10" s="59"/>
      <c r="AS10" s="59"/>
      <c r="AT10" s="50">
        <f>データ!$V$6</f>
        <v>11.14</v>
      </c>
      <c r="AU10" s="51"/>
      <c r="AV10" s="51"/>
      <c r="AW10" s="51"/>
      <c r="AX10" s="51"/>
      <c r="AY10" s="51"/>
      <c r="AZ10" s="51"/>
      <c r="BA10" s="51"/>
      <c r="BB10" s="52">
        <f>データ!$W$6</f>
        <v>1320.29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5" t="s">
        <v>26</v>
      </c>
      <c r="D34" s="85"/>
      <c r="E34" s="85"/>
      <c r="F34" s="85"/>
      <c r="G34" s="85"/>
      <c r="H34" s="85"/>
      <c r="I34" s="85"/>
      <c r="J34" s="85"/>
      <c r="K34" s="85"/>
      <c r="L34" s="85"/>
      <c r="M34" s="85"/>
      <c r="N34" s="85"/>
      <c r="O34" s="85"/>
      <c r="P34" s="85"/>
      <c r="Q34" s="19"/>
      <c r="R34" s="85" t="s">
        <v>27</v>
      </c>
      <c r="S34" s="85"/>
      <c r="T34" s="85"/>
      <c r="U34" s="85"/>
      <c r="V34" s="85"/>
      <c r="W34" s="85"/>
      <c r="X34" s="85"/>
      <c r="Y34" s="85"/>
      <c r="Z34" s="85"/>
      <c r="AA34" s="85"/>
      <c r="AB34" s="85"/>
      <c r="AC34" s="85"/>
      <c r="AD34" s="85"/>
      <c r="AE34" s="85"/>
      <c r="AF34" s="19"/>
      <c r="AG34" s="85" t="s">
        <v>28</v>
      </c>
      <c r="AH34" s="85"/>
      <c r="AI34" s="85"/>
      <c r="AJ34" s="85"/>
      <c r="AK34" s="85"/>
      <c r="AL34" s="85"/>
      <c r="AM34" s="85"/>
      <c r="AN34" s="85"/>
      <c r="AO34" s="85"/>
      <c r="AP34" s="85"/>
      <c r="AQ34" s="85"/>
      <c r="AR34" s="85"/>
      <c r="AS34" s="85"/>
      <c r="AT34" s="85"/>
      <c r="AU34" s="19"/>
      <c r="AV34" s="85" t="s">
        <v>29</v>
      </c>
      <c r="AW34" s="85"/>
      <c r="AX34" s="85"/>
      <c r="AY34" s="85"/>
      <c r="AZ34" s="85"/>
      <c r="BA34" s="85"/>
      <c r="BB34" s="85"/>
      <c r="BC34" s="85"/>
      <c r="BD34" s="85"/>
      <c r="BE34" s="85"/>
      <c r="BF34" s="85"/>
      <c r="BG34" s="85"/>
      <c r="BH34" s="85"/>
      <c r="BI34" s="85"/>
      <c r="BJ34" s="18"/>
      <c r="BK34" s="2"/>
      <c r="BL34" s="79"/>
      <c r="BM34" s="80"/>
      <c r="BN34" s="80"/>
      <c r="BO34" s="80"/>
      <c r="BP34" s="80"/>
      <c r="BQ34" s="80"/>
      <c r="BR34" s="80"/>
      <c r="BS34" s="80"/>
      <c r="BT34" s="80"/>
      <c r="BU34" s="80"/>
      <c r="BV34" s="80"/>
      <c r="BW34" s="80"/>
      <c r="BX34" s="80"/>
      <c r="BY34" s="80"/>
      <c r="BZ34" s="81"/>
    </row>
    <row r="35" spans="1:78" ht="13.5" customHeight="1">
      <c r="A35" s="2"/>
      <c r="B35" s="17"/>
      <c r="C35" s="85"/>
      <c r="D35" s="85"/>
      <c r="E35" s="85"/>
      <c r="F35" s="85"/>
      <c r="G35" s="85"/>
      <c r="H35" s="85"/>
      <c r="I35" s="85"/>
      <c r="J35" s="85"/>
      <c r="K35" s="85"/>
      <c r="L35" s="85"/>
      <c r="M35" s="85"/>
      <c r="N35" s="85"/>
      <c r="O35" s="85"/>
      <c r="P35" s="85"/>
      <c r="Q35" s="19"/>
      <c r="R35" s="85"/>
      <c r="S35" s="85"/>
      <c r="T35" s="85"/>
      <c r="U35" s="85"/>
      <c r="V35" s="85"/>
      <c r="W35" s="85"/>
      <c r="X35" s="85"/>
      <c r="Y35" s="85"/>
      <c r="Z35" s="85"/>
      <c r="AA35" s="85"/>
      <c r="AB35" s="85"/>
      <c r="AC35" s="85"/>
      <c r="AD35" s="85"/>
      <c r="AE35" s="85"/>
      <c r="AF35" s="19"/>
      <c r="AG35" s="85"/>
      <c r="AH35" s="85"/>
      <c r="AI35" s="85"/>
      <c r="AJ35" s="85"/>
      <c r="AK35" s="85"/>
      <c r="AL35" s="85"/>
      <c r="AM35" s="85"/>
      <c r="AN35" s="85"/>
      <c r="AO35" s="85"/>
      <c r="AP35" s="85"/>
      <c r="AQ35" s="85"/>
      <c r="AR35" s="85"/>
      <c r="AS35" s="85"/>
      <c r="AT35" s="85"/>
      <c r="AU35" s="19"/>
      <c r="AV35" s="85"/>
      <c r="AW35" s="85"/>
      <c r="AX35" s="85"/>
      <c r="AY35" s="85"/>
      <c r="AZ35" s="85"/>
      <c r="BA35" s="85"/>
      <c r="BB35" s="85"/>
      <c r="BC35" s="85"/>
      <c r="BD35" s="85"/>
      <c r="BE35" s="85"/>
      <c r="BF35" s="85"/>
      <c r="BG35" s="85"/>
      <c r="BH35" s="85"/>
      <c r="BI35" s="85"/>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2"/>
      <c r="BM44" s="83"/>
      <c r="BN44" s="83"/>
      <c r="BO44" s="83"/>
      <c r="BP44" s="83"/>
      <c r="BQ44" s="83"/>
      <c r="BR44" s="83"/>
      <c r="BS44" s="83"/>
      <c r="BT44" s="83"/>
      <c r="BU44" s="83"/>
      <c r="BV44" s="83"/>
      <c r="BW44" s="83"/>
      <c r="BX44" s="83"/>
      <c r="BY44" s="83"/>
      <c r="BZ44" s="84"/>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117</v>
      </c>
      <c r="BM47" s="87"/>
      <c r="BN47" s="87"/>
      <c r="BO47" s="87"/>
      <c r="BP47" s="87"/>
      <c r="BQ47" s="87"/>
      <c r="BR47" s="87"/>
      <c r="BS47" s="87"/>
      <c r="BT47" s="87"/>
      <c r="BU47" s="87"/>
      <c r="BV47" s="87"/>
      <c r="BW47" s="87"/>
      <c r="BX47" s="87"/>
      <c r="BY47" s="87"/>
      <c r="BZ47" s="88"/>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c r="A56" s="2"/>
      <c r="B56" s="17"/>
      <c r="C56" s="85" t="s">
        <v>31</v>
      </c>
      <c r="D56" s="85"/>
      <c r="E56" s="85"/>
      <c r="F56" s="85"/>
      <c r="G56" s="85"/>
      <c r="H56" s="85"/>
      <c r="I56" s="85"/>
      <c r="J56" s="85"/>
      <c r="K56" s="85"/>
      <c r="L56" s="85"/>
      <c r="M56" s="85"/>
      <c r="N56" s="85"/>
      <c r="O56" s="85"/>
      <c r="P56" s="85"/>
      <c r="Q56" s="19"/>
      <c r="R56" s="85" t="s">
        <v>32</v>
      </c>
      <c r="S56" s="85"/>
      <c r="T56" s="85"/>
      <c r="U56" s="85"/>
      <c r="V56" s="85"/>
      <c r="W56" s="85"/>
      <c r="X56" s="85"/>
      <c r="Y56" s="85"/>
      <c r="Z56" s="85"/>
      <c r="AA56" s="85"/>
      <c r="AB56" s="85"/>
      <c r="AC56" s="85"/>
      <c r="AD56" s="85"/>
      <c r="AE56" s="85"/>
      <c r="AF56" s="19"/>
      <c r="AG56" s="85" t="s">
        <v>33</v>
      </c>
      <c r="AH56" s="85"/>
      <c r="AI56" s="85"/>
      <c r="AJ56" s="85"/>
      <c r="AK56" s="85"/>
      <c r="AL56" s="85"/>
      <c r="AM56" s="85"/>
      <c r="AN56" s="85"/>
      <c r="AO56" s="85"/>
      <c r="AP56" s="85"/>
      <c r="AQ56" s="85"/>
      <c r="AR56" s="85"/>
      <c r="AS56" s="85"/>
      <c r="AT56" s="85"/>
      <c r="AU56" s="19"/>
      <c r="AV56" s="85" t="s">
        <v>34</v>
      </c>
      <c r="AW56" s="85"/>
      <c r="AX56" s="85"/>
      <c r="AY56" s="85"/>
      <c r="AZ56" s="85"/>
      <c r="BA56" s="85"/>
      <c r="BB56" s="85"/>
      <c r="BC56" s="85"/>
      <c r="BD56" s="85"/>
      <c r="BE56" s="85"/>
      <c r="BF56" s="85"/>
      <c r="BG56" s="85"/>
      <c r="BH56" s="85"/>
      <c r="BI56" s="85"/>
      <c r="BJ56" s="18"/>
      <c r="BK56" s="2"/>
      <c r="BL56" s="86"/>
      <c r="BM56" s="87"/>
      <c r="BN56" s="87"/>
      <c r="BO56" s="87"/>
      <c r="BP56" s="87"/>
      <c r="BQ56" s="87"/>
      <c r="BR56" s="87"/>
      <c r="BS56" s="87"/>
      <c r="BT56" s="87"/>
      <c r="BU56" s="87"/>
      <c r="BV56" s="87"/>
      <c r="BW56" s="87"/>
      <c r="BX56" s="87"/>
      <c r="BY56" s="87"/>
      <c r="BZ56" s="88"/>
    </row>
    <row r="57" spans="1:78" ht="13.5" customHeight="1">
      <c r="A57" s="2"/>
      <c r="B57" s="17"/>
      <c r="C57" s="85"/>
      <c r="D57" s="85"/>
      <c r="E57" s="85"/>
      <c r="F57" s="85"/>
      <c r="G57" s="85"/>
      <c r="H57" s="85"/>
      <c r="I57" s="85"/>
      <c r="J57" s="85"/>
      <c r="K57" s="85"/>
      <c r="L57" s="85"/>
      <c r="M57" s="85"/>
      <c r="N57" s="85"/>
      <c r="O57" s="85"/>
      <c r="P57" s="85"/>
      <c r="Q57" s="19"/>
      <c r="R57" s="85"/>
      <c r="S57" s="85"/>
      <c r="T57" s="85"/>
      <c r="U57" s="85"/>
      <c r="V57" s="85"/>
      <c r="W57" s="85"/>
      <c r="X57" s="85"/>
      <c r="Y57" s="85"/>
      <c r="Z57" s="85"/>
      <c r="AA57" s="85"/>
      <c r="AB57" s="85"/>
      <c r="AC57" s="85"/>
      <c r="AD57" s="85"/>
      <c r="AE57" s="85"/>
      <c r="AF57" s="19"/>
      <c r="AG57" s="85"/>
      <c r="AH57" s="85"/>
      <c r="AI57" s="85"/>
      <c r="AJ57" s="85"/>
      <c r="AK57" s="85"/>
      <c r="AL57" s="85"/>
      <c r="AM57" s="85"/>
      <c r="AN57" s="85"/>
      <c r="AO57" s="85"/>
      <c r="AP57" s="85"/>
      <c r="AQ57" s="85"/>
      <c r="AR57" s="85"/>
      <c r="AS57" s="85"/>
      <c r="AT57" s="85"/>
      <c r="AU57" s="19"/>
      <c r="AV57" s="85"/>
      <c r="AW57" s="85"/>
      <c r="AX57" s="85"/>
      <c r="AY57" s="85"/>
      <c r="AZ57" s="85"/>
      <c r="BA57" s="85"/>
      <c r="BB57" s="85"/>
      <c r="BC57" s="85"/>
      <c r="BD57" s="85"/>
      <c r="BE57" s="85"/>
      <c r="BF57" s="85"/>
      <c r="BG57" s="85"/>
      <c r="BH57" s="85"/>
      <c r="BI57" s="85"/>
      <c r="BJ57" s="18"/>
      <c r="BK57" s="2"/>
      <c r="BL57" s="86"/>
      <c r="BM57" s="87"/>
      <c r="BN57" s="87"/>
      <c r="BO57" s="87"/>
      <c r="BP57" s="87"/>
      <c r="BQ57" s="87"/>
      <c r="BR57" s="87"/>
      <c r="BS57" s="87"/>
      <c r="BT57" s="87"/>
      <c r="BU57" s="87"/>
      <c r="BV57" s="87"/>
      <c r="BW57" s="87"/>
      <c r="BX57" s="87"/>
      <c r="BY57" s="87"/>
      <c r="BZ57" s="88"/>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6"/>
      <c r="BM58" s="87"/>
      <c r="BN58" s="87"/>
      <c r="BO58" s="87"/>
      <c r="BP58" s="87"/>
      <c r="BQ58" s="87"/>
      <c r="BR58" s="87"/>
      <c r="BS58" s="87"/>
      <c r="BT58" s="87"/>
      <c r="BU58" s="87"/>
      <c r="BV58" s="87"/>
      <c r="BW58" s="87"/>
      <c r="BX58" s="87"/>
      <c r="BY58" s="87"/>
      <c r="BZ58" s="8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6"/>
      <c r="BM59" s="87"/>
      <c r="BN59" s="87"/>
      <c r="BO59" s="87"/>
      <c r="BP59" s="87"/>
      <c r="BQ59" s="87"/>
      <c r="BR59" s="87"/>
      <c r="BS59" s="87"/>
      <c r="BT59" s="87"/>
      <c r="BU59" s="87"/>
      <c r="BV59" s="87"/>
      <c r="BW59" s="87"/>
      <c r="BX59" s="87"/>
      <c r="BY59" s="87"/>
      <c r="BZ59" s="88"/>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6"/>
      <c r="BM60" s="87"/>
      <c r="BN60" s="87"/>
      <c r="BO60" s="87"/>
      <c r="BP60" s="87"/>
      <c r="BQ60" s="87"/>
      <c r="BR60" s="87"/>
      <c r="BS60" s="87"/>
      <c r="BT60" s="87"/>
      <c r="BU60" s="87"/>
      <c r="BV60" s="87"/>
      <c r="BW60" s="87"/>
      <c r="BX60" s="87"/>
      <c r="BY60" s="87"/>
      <c r="BZ60" s="88"/>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6"/>
      <c r="BM61" s="87"/>
      <c r="BN61" s="87"/>
      <c r="BO61" s="87"/>
      <c r="BP61" s="87"/>
      <c r="BQ61" s="87"/>
      <c r="BR61" s="87"/>
      <c r="BS61" s="87"/>
      <c r="BT61" s="87"/>
      <c r="BU61" s="87"/>
      <c r="BV61" s="87"/>
      <c r="BW61" s="87"/>
      <c r="BX61" s="87"/>
      <c r="BY61" s="87"/>
      <c r="BZ61" s="88"/>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118</v>
      </c>
      <c r="BM66" s="93"/>
      <c r="BN66" s="93"/>
      <c r="BO66" s="93"/>
      <c r="BP66" s="93"/>
      <c r="BQ66" s="93"/>
      <c r="BR66" s="93"/>
      <c r="BS66" s="93"/>
      <c r="BT66" s="93"/>
      <c r="BU66" s="93"/>
      <c r="BV66" s="93"/>
      <c r="BW66" s="93"/>
      <c r="BX66" s="93"/>
      <c r="BY66" s="93"/>
      <c r="BZ66" s="94"/>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c r="A79" s="2"/>
      <c r="B79" s="17"/>
      <c r="C79" s="85" t="s">
        <v>37</v>
      </c>
      <c r="D79" s="85"/>
      <c r="E79" s="85"/>
      <c r="F79" s="85"/>
      <c r="G79" s="85"/>
      <c r="H79" s="85"/>
      <c r="I79" s="85"/>
      <c r="J79" s="85"/>
      <c r="K79" s="85"/>
      <c r="L79" s="85"/>
      <c r="M79" s="85"/>
      <c r="N79" s="85"/>
      <c r="O79" s="85"/>
      <c r="P79" s="85"/>
      <c r="Q79" s="85"/>
      <c r="R79" s="85"/>
      <c r="S79" s="85"/>
      <c r="T79" s="85"/>
      <c r="U79" s="19"/>
      <c r="V79" s="19"/>
      <c r="W79" s="85" t="s">
        <v>38</v>
      </c>
      <c r="X79" s="85"/>
      <c r="Y79" s="85"/>
      <c r="Z79" s="85"/>
      <c r="AA79" s="85"/>
      <c r="AB79" s="85"/>
      <c r="AC79" s="85"/>
      <c r="AD79" s="85"/>
      <c r="AE79" s="85"/>
      <c r="AF79" s="85"/>
      <c r="AG79" s="85"/>
      <c r="AH79" s="85"/>
      <c r="AI79" s="85"/>
      <c r="AJ79" s="85"/>
      <c r="AK79" s="85"/>
      <c r="AL79" s="85"/>
      <c r="AM79" s="85"/>
      <c r="AN79" s="85"/>
      <c r="AO79" s="19"/>
      <c r="AP79" s="19"/>
      <c r="AQ79" s="85" t="s">
        <v>39</v>
      </c>
      <c r="AR79" s="85"/>
      <c r="AS79" s="85"/>
      <c r="AT79" s="85"/>
      <c r="AU79" s="85"/>
      <c r="AV79" s="85"/>
      <c r="AW79" s="85"/>
      <c r="AX79" s="85"/>
      <c r="AY79" s="85"/>
      <c r="AZ79" s="85"/>
      <c r="BA79" s="85"/>
      <c r="BB79" s="85"/>
      <c r="BC79" s="85"/>
      <c r="BD79" s="85"/>
      <c r="BE79" s="85"/>
      <c r="BF79" s="85"/>
      <c r="BG79" s="85"/>
      <c r="BH79" s="85"/>
      <c r="BI79" s="4"/>
      <c r="BJ79" s="18"/>
      <c r="BK79" s="2"/>
      <c r="BL79" s="92"/>
      <c r="BM79" s="93"/>
      <c r="BN79" s="93"/>
      <c r="BO79" s="93"/>
      <c r="BP79" s="93"/>
      <c r="BQ79" s="93"/>
      <c r="BR79" s="93"/>
      <c r="BS79" s="93"/>
      <c r="BT79" s="93"/>
      <c r="BU79" s="93"/>
      <c r="BV79" s="93"/>
      <c r="BW79" s="93"/>
      <c r="BX79" s="93"/>
      <c r="BY79" s="93"/>
      <c r="BZ79" s="94"/>
    </row>
    <row r="80" spans="1:78" ht="13.5" customHeight="1">
      <c r="A80" s="2"/>
      <c r="B80" s="17"/>
      <c r="C80" s="85"/>
      <c r="D80" s="85"/>
      <c r="E80" s="85"/>
      <c r="F80" s="85"/>
      <c r="G80" s="85"/>
      <c r="H80" s="85"/>
      <c r="I80" s="85"/>
      <c r="J80" s="85"/>
      <c r="K80" s="85"/>
      <c r="L80" s="85"/>
      <c r="M80" s="85"/>
      <c r="N80" s="85"/>
      <c r="O80" s="85"/>
      <c r="P80" s="85"/>
      <c r="Q80" s="85"/>
      <c r="R80" s="85"/>
      <c r="S80" s="85"/>
      <c r="T80" s="85"/>
      <c r="U80" s="19"/>
      <c r="V80" s="19"/>
      <c r="W80" s="85"/>
      <c r="X80" s="85"/>
      <c r="Y80" s="85"/>
      <c r="Z80" s="85"/>
      <c r="AA80" s="85"/>
      <c r="AB80" s="85"/>
      <c r="AC80" s="85"/>
      <c r="AD80" s="85"/>
      <c r="AE80" s="85"/>
      <c r="AF80" s="85"/>
      <c r="AG80" s="85"/>
      <c r="AH80" s="85"/>
      <c r="AI80" s="85"/>
      <c r="AJ80" s="85"/>
      <c r="AK80" s="85"/>
      <c r="AL80" s="85"/>
      <c r="AM80" s="85"/>
      <c r="AN80" s="85"/>
      <c r="AO80" s="19"/>
      <c r="AP80" s="19"/>
      <c r="AQ80" s="85"/>
      <c r="AR80" s="85"/>
      <c r="AS80" s="85"/>
      <c r="AT80" s="85"/>
      <c r="AU80" s="85"/>
      <c r="AV80" s="85"/>
      <c r="AW80" s="85"/>
      <c r="AX80" s="85"/>
      <c r="AY80" s="85"/>
      <c r="AZ80" s="85"/>
      <c r="BA80" s="85"/>
      <c r="BB80" s="85"/>
      <c r="BC80" s="85"/>
      <c r="BD80" s="85"/>
      <c r="BE80" s="85"/>
      <c r="BF80" s="85"/>
      <c r="BG80" s="85"/>
      <c r="BH80" s="85"/>
      <c r="BI80" s="4"/>
      <c r="BJ80" s="18"/>
      <c r="BK80" s="2"/>
      <c r="BL80" s="92"/>
      <c r="BM80" s="93"/>
      <c r="BN80" s="93"/>
      <c r="BO80" s="93"/>
      <c r="BP80" s="93"/>
      <c r="BQ80" s="93"/>
      <c r="BR80" s="93"/>
      <c r="BS80" s="93"/>
      <c r="BT80" s="93"/>
      <c r="BU80" s="93"/>
      <c r="BV80" s="93"/>
      <c r="BW80" s="93"/>
      <c r="BX80" s="93"/>
      <c r="BY80" s="93"/>
      <c r="BZ80" s="94"/>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92"/>
      <c r="BM81" s="93"/>
      <c r="BN81" s="93"/>
      <c r="BO81" s="93"/>
      <c r="BP81" s="93"/>
      <c r="BQ81" s="93"/>
      <c r="BR81" s="93"/>
      <c r="BS81" s="93"/>
      <c r="BT81" s="93"/>
      <c r="BU81" s="93"/>
      <c r="BV81" s="93"/>
      <c r="BW81" s="93"/>
      <c r="BX81" s="93"/>
      <c r="BY81" s="93"/>
      <c r="BZ81" s="94"/>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5"/>
      <c r="BM82" s="96"/>
      <c r="BN82" s="96"/>
      <c r="BO82" s="96"/>
      <c r="BP82" s="96"/>
      <c r="BQ82" s="96"/>
      <c r="BR82" s="96"/>
      <c r="BS82" s="96"/>
      <c r="BT82" s="96"/>
      <c r="BU82" s="96"/>
      <c r="BV82" s="96"/>
      <c r="BW82" s="96"/>
      <c r="BX82" s="96"/>
      <c r="BY82" s="96"/>
      <c r="BZ82" s="97"/>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BiIJfsDTldWSmHQbEnoBfFaZrjtEijsHPWjC7Js4U+fah4ubjyztEo4wXfw0jCRaZb6kU9Y5L5lTvitR7QyGg==" saltValue="4onyXT3Tb9Z+g0QTTqQ2c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9" t="s">
        <v>62</v>
      </c>
      <c r="I3" s="100"/>
      <c r="J3" s="100"/>
      <c r="K3" s="100"/>
      <c r="L3" s="100"/>
      <c r="M3" s="100"/>
      <c r="N3" s="100"/>
      <c r="O3" s="100"/>
      <c r="P3" s="100"/>
      <c r="Q3" s="100"/>
      <c r="R3" s="100"/>
      <c r="S3" s="100"/>
      <c r="T3" s="100"/>
      <c r="U3" s="100"/>
      <c r="V3" s="100"/>
      <c r="W3" s="101"/>
      <c r="X3" s="105" t="s">
        <v>63</v>
      </c>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t="s">
        <v>64</v>
      </c>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row>
    <row r="4" spans="1:144">
      <c r="A4" s="28" t="s">
        <v>65</v>
      </c>
      <c r="B4" s="30"/>
      <c r="C4" s="30"/>
      <c r="D4" s="30"/>
      <c r="E4" s="30"/>
      <c r="F4" s="30"/>
      <c r="G4" s="30"/>
      <c r="H4" s="102"/>
      <c r="I4" s="103"/>
      <c r="J4" s="103"/>
      <c r="K4" s="103"/>
      <c r="L4" s="103"/>
      <c r="M4" s="103"/>
      <c r="N4" s="103"/>
      <c r="O4" s="103"/>
      <c r="P4" s="103"/>
      <c r="Q4" s="103"/>
      <c r="R4" s="103"/>
      <c r="S4" s="103"/>
      <c r="T4" s="103"/>
      <c r="U4" s="103"/>
      <c r="V4" s="103"/>
      <c r="W4" s="104"/>
      <c r="X4" s="98" t="s">
        <v>66</v>
      </c>
      <c r="Y4" s="98"/>
      <c r="Z4" s="98"/>
      <c r="AA4" s="98"/>
      <c r="AB4" s="98"/>
      <c r="AC4" s="98"/>
      <c r="AD4" s="98"/>
      <c r="AE4" s="98"/>
      <c r="AF4" s="98"/>
      <c r="AG4" s="98"/>
      <c r="AH4" s="98"/>
      <c r="AI4" s="98" t="s">
        <v>67</v>
      </c>
      <c r="AJ4" s="98"/>
      <c r="AK4" s="98"/>
      <c r="AL4" s="98"/>
      <c r="AM4" s="98"/>
      <c r="AN4" s="98"/>
      <c r="AO4" s="98"/>
      <c r="AP4" s="98"/>
      <c r="AQ4" s="98"/>
      <c r="AR4" s="98"/>
      <c r="AS4" s="98"/>
      <c r="AT4" s="98" t="s">
        <v>68</v>
      </c>
      <c r="AU4" s="98"/>
      <c r="AV4" s="98"/>
      <c r="AW4" s="98"/>
      <c r="AX4" s="98"/>
      <c r="AY4" s="98"/>
      <c r="AZ4" s="98"/>
      <c r="BA4" s="98"/>
      <c r="BB4" s="98"/>
      <c r="BC4" s="98"/>
      <c r="BD4" s="98"/>
      <c r="BE4" s="98" t="s">
        <v>69</v>
      </c>
      <c r="BF4" s="98"/>
      <c r="BG4" s="98"/>
      <c r="BH4" s="98"/>
      <c r="BI4" s="98"/>
      <c r="BJ4" s="98"/>
      <c r="BK4" s="98"/>
      <c r="BL4" s="98"/>
      <c r="BM4" s="98"/>
      <c r="BN4" s="98"/>
      <c r="BO4" s="98"/>
      <c r="BP4" s="98" t="s">
        <v>70</v>
      </c>
      <c r="BQ4" s="98"/>
      <c r="BR4" s="98"/>
      <c r="BS4" s="98"/>
      <c r="BT4" s="98"/>
      <c r="BU4" s="98"/>
      <c r="BV4" s="98"/>
      <c r="BW4" s="98"/>
      <c r="BX4" s="98"/>
      <c r="BY4" s="98"/>
      <c r="BZ4" s="98"/>
      <c r="CA4" s="98" t="s">
        <v>71</v>
      </c>
      <c r="CB4" s="98"/>
      <c r="CC4" s="98"/>
      <c r="CD4" s="98"/>
      <c r="CE4" s="98"/>
      <c r="CF4" s="98"/>
      <c r="CG4" s="98"/>
      <c r="CH4" s="98"/>
      <c r="CI4" s="98"/>
      <c r="CJ4" s="98"/>
      <c r="CK4" s="98"/>
      <c r="CL4" s="98" t="s">
        <v>72</v>
      </c>
      <c r="CM4" s="98"/>
      <c r="CN4" s="98"/>
      <c r="CO4" s="98"/>
      <c r="CP4" s="98"/>
      <c r="CQ4" s="98"/>
      <c r="CR4" s="98"/>
      <c r="CS4" s="98"/>
      <c r="CT4" s="98"/>
      <c r="CU4" s="98"/>
      <c r="CV4" s="98"/>
      <c r="CW4" s="98" t="s">
        <v>73</v>
      </c>
      <c r="CX4" s="98"/>
      <c r="CY4" s="98"/>
      <c r="CZ4" s="98"/>
      <c r="DA4" s="98"/>
      <c r="DB4" s="98"/>
      <c r="DC4" s="98"/>
      <c r="DD4" s="98"/>
      <c r="DE4" s="98"/>
      <c r="DF4" s="98"/>
      <c r="DG4" s="98"/>
      <c r="DH4" s="98" t="s">
        <v>74</v>
      </c>
      <c r="DI4" s="98"/>
      <c r="DJ4" s="98"/>
      <c r="DK4" s="98"/>
      <c r="DL4" s="98"/>
      <c r="DM4" s="98"/>
      <c r="DN4" s="98"/>
      <c r="DO4" s="98"/>
      <c r="DP4" s="98"/>
      <c r="DQ4" s="98"/>
      <c r="DR4" s="98"/>
      <c r="DS4" s="98" t="s">
        <v>75</v>
      </c>
      <c r="DT4" s="98"/>
      <c r="DU4" s="98"/>
      <c r="DV4" s="98"/>
      <c r="DW4" s="98"/>
      <c r="DX4" s="98"/>
      <c r="DY4" s="98"/>
      <c r="DZ4" s="98"/>
      <c r="EA4" s="98"/>
      <c r="EB4" s="98"/>
      <c r="EC4" s="98"/>
      <c r="ED4" s="98" t="s">
        <v>76</v>
      </c>
      <c r="EE4" s="98"/>
      <c r="EF4" s="98"/>
      <c r="EG4" s="98"/>
      <c r="EH4" s="98"/>
      <c r="EI4" s="98"/>
      <c r="EJ4" s="98"/>
      <c r="EK4" s="98"/>
      <c r="EL4" s="98"/>
      <c r="EM4" s="98"/>
      <c r="EN4" s="98"/>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353051</v>
      </c>
      <c r="D6" s="33">
        <f t="shared" si="3"/>
        <v>46</v>
      </c>
      <c r="E6" s="33">
        <f t="shared" si="3"/>
        <v>1</v>
      </c>
      <c r="F6" s="33">
        <f t="shared" si="3"/>
        <v>0</v>
      </c>
      <c r="G6" s="33">
        <f t="shared" si="3"/>
        <v>1</v>
      </c>
      <c r="H6" s="33" t="str">
        <f t="shared" si="3"/>
        <v>山口県　周防大島町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55.96</v>
      </c>
      <c r="P6" s="34">
        <f t="shared" si="3"/>
        <v>88.81</v>
      </c>
      <c r="Q6" s="34">
        <f t="shared" si="3"/>
        <v>4743</v>
      </c>
      <c r="R6" s="34">
        <f t="shared" si="3"/>
        <v>16756</v>
      </c>
      <c r="S6" s="34">
        <f t="shared" si="3"/>
        <v>138.09</v>
      </c>
      <c r="T6" s="34">
        <f t="shared" si="3"/>
        <v>121.34</v>
      </c>
      <c r="U6" s="34">
        <f t="shared" si="3"/>
        <v>14708</v>
      </c>
      <c r="V6" s="34">
        <f t="shared" si="3"/>
        <v>11.14</v>
      </c>
      <c r="W6" s="34">
        <f t="shared" si="3"/>
        <v>1320.29</v>
      </c>
      <c r="X6" s="35" t="str">
        <f>IF(X7="",NA(),X7)</f>
        <v>-</v>
      </c>
      <c r="Y6" s="35" t="str">
        <f t="shared" ref="Y6:AG6" si="4">IF(Y7="",NA(),Y7)</f>
        <v>-</v>
      </c>
      <c r="Z6" s="35" t="str">
        <f t="shared" si="4"/>
        <v>-</v>
      </c>
      <c r="AA6" s="35" t="str">
        <f t="shared" si="4"/>
        <v>-</v>
      </c>
      <c r="AB6" s="35">
        <f t="shared" si="4"/>
        <v>109.05</v>
      </c>
      <c r="AC6" s="35" t="str">
        <f t="shared" si="4"/>
        <v>-</v>
      </c>
      <c r="AD6" s="35" t="str">
        <f t="shared" si="4"/>
        <v>-</v>
      </c>
      <c r="AE6" s="35" t="str">
        <f t="shared" si="4"/>
        <v>-</v>
      </c>
      <c r="AF6" s="35" t="str">
        <f t="shared" si="4"/>
        <v>-</v>
      </c>
      <c r="AG6" s="35">
        <f t="shared" si="4"/>
        <v>110.02</v>
      </c>
      <c r="AH6" s="34" t="str">
        <f>IF(AH7="","",IF(AH7="-","【-】","【"&amp;SUBSTITUTE(TEXT(AH7,"#,##0.00"),"-","△")&amp;"】"))</f>
        <v>【113.39】</v>
      </c>
      <c r="AI6" s="35" t="str">
        <f>IF(AI7="",NA(),AI7)</f>
        <v>-</v>
      </c>
      <c r="AJ6" s="35" t="str">
        <f t="shared" ref="AJ6:AR6" si="5">IF(AJ7="",NA(),AJ7)</f>
        <v>-</v>
      </c>
      <c r="AK6" s="35" t="str">
        <f t="shared" si="5"/>
        <v>-</v>
      </c>
      <c r="AL6" s="35" t="str">
        <f t="shared" si="5"/>
        <v>-</v>
      </c>
      <c r="AM6" s="35">
        <f t="shared" si="5"/>
        <v>1.71</v>
      </c>
      <c r="AN6" s="35" t="str">
        <f t="shared" si="5"/>
        <v>-</v>
      </c>
      <c r="AO6" s="35" t="str">
        <f t="shared" si="5"/>
        <v>-</v>
      </c>
      <c r="AP6" s="35" t="str">
        <f t="shared" si="5"/>
        <v>-</v>
      </c>
      <c r="AQ6" s="35" t="str">
        <f t="shared" si="5"/>
        <v>-</v>
      </c>
      <c r="AR6" s="35">
        <f t="shared" si="5"/>
        <v>7.31</v>
      </c>
      <c r="AS6" s="34" t="str">
        <f>IF(AS7="","",IF(AS7="-","【-】","【"&amp;SUBSTITUTE(TEXT(AS7,"#,##0.00"),"-","△")&amp;"】"))</f>
        <v>【0.85】</v>
      </c>
      <c r="AT6" s="35" t="str">
        <f>IF(AT7="",NA(),AT7)</f>
        <v>-</v>
      </c>
      <c r="AU6" s="35" t="str">
        <f t="shared" ref="AU6:BC6" si="6">IF(AU7="",NA(),AU7)</f>
        <v>-</v>
      </c>
      <c r="AV6" s="35" t="str">
        <f t="shared" si="6"/>
        <v>-</v>
      </c>
      <c r="AW6" s="35" t="str">
        <f t="shared" si="6"/>
        <v>-</v>
      </c>
      <c r="AX6" s="35">
        <f t="shared" si="6"/>
        <v>52.85</v>
      </c>
      <c r="AY6" s="35" t="str">
        <f t="shared" si="6"/>
        <v>-</v>
      </c>
      <c r="AZ6" s="35" t="str">
        <f t="shared" si="6"/>
        <v>-</v>
      </c>
      <c r="BA6" s="35" t="str">
        <f t="shared" si="6"/>
        <v>-</v>
      </c>
      <c r="BB6" s="35" t="str">
        <f t="shared" si="6"/>
        <v>-</v>
      </c>
      <c r="BC6" s="35">
        <f t="shared" si="6"/>
        <v>355.27</v>
      </c>
      <c r="BD6" s="34" t="str">
        <f>IF(BD7="","",IF(BD7="-","【-】","【"&amp;SUBSTITUTE(TEXT(BD7,"#,##0.00"),"-","△")&amp;"】"))</f>
        <v>【264.34】</v>
      </c>
      <c r="BE6" s="35" t="str">
        <f>IF(BE7="",NA(),BE7)</f>
        <v>-</v>
      </c>
      <c r="BF6" s="35" t="str">
        <f t="shared" ref="BF6:BN6" si="7">IF(BF7="",NA(),BF7)</f>
        <v>-</v>
      </c>
      <c r="BG6" s="35" t="str">
        <f t="shared" si="7"/>
        <v>-</v>
      </c>
      <c r="BH6" s="35" t="str">
        <f t="shared" si="7"/>
        <v>-</v>
      </c>
      <c r="BI6" s="35">
        <f t="shared" si="7"/>
        <v>525.83000000000004</v>
      </c>
      <c r="BJ6" s="35" t="str">
        <f t="shared" si="7"/>
        <v>-</v>
      </c>
      <c r="BK6" s="35" t="str">
        <f t="shared" si="7"/>
        <v>-</v>
      </c>
      <c r="BL6" s="35" t="str">
        <f t="shared" si="7"/>
        <v>-</v>
      </c>
      <c r="BM6" s="35" t="str">
        <f t="shared" si="7"/>
        <v>-</v>
      </c>
      <c r="BN6" s="35">
        <f t="shared" si="7"/>
        <v>458.27</v>
      </c>
      <c r="BO6" s="34" t="str">
        <f>IF(BO7="","",IF(BO7="-","【-】","【"&amp;SUBSTITUTE(TEXT(BO7,"#,##0.00"),"-","△")&amp;"】"))</f>
        <v>【274.27】</v>
      </c>
      <c r="BP6" s="35" t="str">
        <f>IF(BP7="",NA(),BP7)</f>
        <v>-</v>
      </c>
      <c r="BQ6" s="35" t="str">
        <f t="shared" ref="BQ6:BY6" si="8">IF(BQ7="",NA(),BQ7)</f>
        <v>-</v>
      </c>
      <c r="BR6" s="35" t="str">
        <f t="shared" si="8"/>
        <v>-</v>
      </c>
      <c r="BS6" s="35" t="str">
        <f t="shared" si="8"/>
        <v>-</v>
      </c>
      <c r="BT6" s="35">
        <f t="shared" si="8"/>
        <v>50.62</v>
      </c>
      <c r="BU6" s="35" t="str">
        <f t="shared" si="8"/>
        <v>-</v>
      </c>
      <c r="BV6" s="35" t="str">
        <f t="shared" si="8"/>
        <v>-</v>
      </c>
      <c r="BW6" s="35" t="str">
        <f t="shared" si="8"/>
        <v>-</v>
      </c>
      <c r="BX6" s="35" t="str">
        <f t="shared" si="8"/>
        <v>-</v>
      </c>
      <c r="BY6" s="35">
        <f t="shared" si="8"/>
        <v>96.77</v>
      </c>
      <c r="BZ6" s="34" t="str">
        <f>IF(BZ7="","",IF(BZ7="-","【-】","【"&amp;SUBSTITUTE(TEXT(BZ7,"#,##0.00"),"-","△")&amp;"】"))</f>
        <v>【104.36】</v>
      </c>
      <c r="CA6" s="35" t="str">
        <f>IF(CA7="",NA(),CA7)</f>
        <v>-</v>
      </c>
      <c r="CB6" s="35" t="str">
        <f t="shared" ref="CB6:CJ6" si="9">IF(CB7="",NA(),CB7)</f>
        <v>-</v>
      </c>
      <c r="CC6" s="35" t="str">
        <f t="shared" si="9"/>
        <v>-</v>
      </c>
      <c r="CD6" s="35" t="str">
        <f t="shared" si="9"/>
        <v>-</v>
      </c>
      <c r="CE6" s="35">
        <f t="shared" si="9"/>
        <v>486.26</v>
      </c>
      <c r="CF6" s="35" t="str">
        <f t="shared" si="9"/>
        <v>-</v>
      </c>
      <c r="CG6" s="35" t="str">
        <f t="shared" si="9"/>
        <v>-</v>
      </c>
      <c r="CH6" s="35" t="str">
        <f t="shared" si="9"/>
        <v>-</v>
      </c>
      <c r="CI6" s="35" t="str">
        <f t="shared" si="9"/>
        <v>-</v>
      </c>
      <c r="CJ6" s="35">
        <f t="shared" si="9"/>
        <v>187.18</v>
      </c>
      <c r="CK6" s="34" t="str">
        <f>IF(CK7="","",IF(CK7="-","【-】","【"&amp;SUBSTITUTE(TEXT(CK7,"#,##0.00"),"-","△")&amp;"】"))</f>
        <v>【165.71】</v>
      </c>
      <c r="CL6" s="35" t="str">
        <f>IF(CL7="",NA(),CL7)</f>
        <v>-</v>
      </c>
      <c r="CM6" s="35" t="str">
        <f t="shared" ref="CM6:CU6" si="10">IF(CM7="",NA(),CM7)</f>
        <v>-</v>
      </c>
      <c r="CN6" s="35" t="str">
        <f t="shared" si="10"/>
        <v>-</v>
      </c>
      <c r="CO6" s="35" t="str">
        <f t="shared" si="10"/>
        <v>-</v>
      </c>
      <c r="CP6" s="35">
        <f t="shared" si="10"/>
        <v>71.58</v>
      </c>
      <c r="CQ6" s="35" t="str">
        <f t="shared" si="10"/>
        <v>-</v>
      </c>
      <c r="CR6" s="35" t="str">
        <f t="shared" si="10"/>
        <v>-</v>
      </c>
      <c r="CS6" s="35" t="str">
        <f t="shared" si="10"/>
        <v>-</v>
      </c>
      <c r="CT6" s="35" t="str">
        <f t="shared" si="10"/>
        <v>-</v>
      </c>
      <c r="CU6" s="35">
        <f t="shared" si="10"/>
        <v>55.88</v>
      </c>
      <c r="CV6" s="34" t="str">
        <f>IF(CV7="","",IF(CV7="-","【-】","【"&amp;SUBSTITUTE(TEXT(CV7,"#,##0.00"),"-","△")&amp;"】"))</f>
        <v>【60.41】</v>
      </c>
      <c r="CW6" s="35" t="str">
        <f>IF(CW7="",NA(),CW7)</f>
        <v>-</v>
      </c>
      <c r="CX6" s="35" t="str">
        <f t="shared" ref="CX6:DF6" si="11">IF(CX7="",NA(),CX7)</f>
        <v>-</v>
      </c>
      <c r="CY6" s="35" t="str">
        <f t="shared" si="11"/>
        <v>-</v>
      </c>
      <c r="CZ6" s="35" t="str">
        <f t="shared" si="11"/>
        <v>-</v>
      </c>
      <c r="DA6" s="35">
        <f t="shared" si="11"/>
        <v>70.67</v>
      </c>
      <c r="DB6" s="35" t="str">
        <f t="shared" si="11"/>
        <v>-</v>
      </c>
      <c r="DC6" s="35" t="str">
        <f t="shared" si="11"/>
        <v>-</v>
      </c>
      <c r="DD6" s="35" t="str">
        <f t="shared" si="11"/>
        <v>-</v>
      </c>
      <c r="DE6" s="35" t="str">
        <f t="shared" si="11"/>
        <v>-</v>
      </c>
      <c r="DF6" s="35">
        <f t="shared" si="11"/>
        <v>80.989999999999995</v>
      </c>
      <c r="DG6" s="34" t="str">
        <f>IF(DG7="","",IF(DG7="-","【-】","【"&amp;SUBSTITUTE(TEXT(DG7,"#,##0.00"),"-","△")&amp;"】"))</f>
        <v>【89.93】</v>
      </c>
      <c r="DH6" s="35" t="str">
        <f>IF(DH7="",NA(),DH7)</f>
        <v>-</v>
      </c>
      <c r="DI6" s="35" t="str">
        <f t="shared" ref="DI6:DQ6" si="12">IF(DI7="",NA(),DI7)</f>
        <v>-</v>
      </c>
      <c r="DJ6" s="35" t="str">
        <f t="shared" si="12"/>
        <v>-</v>
      </c>
      <c r="DK6" s="35" t="str">
        <f t="shared" si="12"/>
        <v>-</v>
      </c>
      <c r="DL6" s="35">
        <f t="shared" si="12"/>
        <v>4.8099999999999996</v>
      </c>
      <c r="DM6" s="35" t="str">
        <f t="shared" si="12"/>
        <v>-</v>
      </c>
      <c r="DN6" s="35" t="str">
        <f t="shared" si="12"/>
        <v>-</v>
      </c>
      <c r="DO6" s="35" t="str">
        <f t="shared" si="12"/>
        <v>-</v>
      </c>
      <c r="DP6" s="35" t="str">
        <f t="shared" si="12"/>
        <v>-</v>
      </c>
      <c r="DQ6" s="35">
        <f t="shared" si="12"/>
        <v>46.61</v>
      </c>
      <c r="DR6" s="34" t="str">
        <f>IF(DR7="","",IF(DR7="-","【-】","【"&amp;SUBSTITUTE(TEXT(DR7,"#,##0.00"),"-","△")&amp;"】"))</f>
        <v>【48.12】</v>
      </c>
      <c r="DS6" s="35" t="str">
        <f>IF(DS7="",NA(),DS7)</f>
        <v>-</v>
      </c>
      <c r="DT6" s="35" t="str">
        <f t="shared" ref="DT6:EB6" si="13">IF(DT7="",NA(),DT7)</f>
        <v>-</v>
      </c>
      <c r="DU6" s="35" t="str">
        <f t="shared" si="13"/>
        <v>-</v>
      </c>
      <c r="DV6" s="35" t="str">
        <f t="shared" si="13"/>
        <v>-</v>
      </c>
      <c r="DW6" s="34">
        <f t="shared" si="13"/>
        <v>0</v>
      </c>
      <c r="DX6" s="35" t="str">
        <f t="shared" si="13"/>
        <v>-</v>
      </c>
      <c r="DY6" s="35" t="str">
        <f t="shared" si="13"/>
        <v>-</v>
      </c>
      <c r="DZ6" s="35" t="str">
        <f t="shared" si="13"/>
        <v>-</v>
      </c>
      <c r="EA6" s="35" t="str">
        <f t="shared" si="13"/>
        <v>-</v>
      </c>
      <c r="EB6" s="35">
        <f t="shared" si="13"/>
        <v>10.84</v>
      </c>
      <c r="EC6" s="34" t="str">
        <f>IF(EC7="","",IF(EC7="-","【-】","【"&amp;SUBSTITUTE(TEXT(EC7,"#,##0.00"),"-","△")&amp;"】"))</f>
        <v>【15.89】</v>
      </c>
      <c r="ED6" s="35" t="str">
        <f>IF(ED7="",NA(),ED7)</f>
        <v>-</v>
      </c>
      <c r="EE6" s="35" t="str">
        <f t="shared" ref="EE6:EM6" si="14">IF(EE7="",NA(),EE7)</f>
        <v>-</v>
      </c>
      <c r="EF6" s="35" t="str">
        <f t="shared" si="14"/>
        <v>-</v>
      </c>
      <c r="EG6" s="35" t="str">
        <f t="shared" si="14"/>
        <v>-</v>
      </c>
      <c r="EH6" s="34">
        <f t="shared" si="14"/>
        <v>0</v>
      </c>
      <c r="EI6" s="35" t="str">
        <f t="shared" si="14"/>
        <v>-</v>
      </c>
      <c r="EJ6" s="35" t="str">
        <f t="shared" si="14"/>
        <v>-</v>
      </c>
      <c r="EK6" s="35" t="str">
        <f t="shared" si="14"/>
        <v>-</v>
      </c>
      <c r="EL6" s="35" t="str">
        <f t="shared" si="14"/>
        <v>-</v>
      </c>
      <c r="EM6" s="35">
        <f t="shared" si="14"/>
        <v>0.39</v>
      </c>
      <c r="EN6" s="34" t="str">
        <f>IF(EN7="","",IF(EN7="-","【-】","【"&amp;SUBSTITUTE(TEXT(EN7,"#,##0.00"),"-","△")&amp;"】"))</f>
        <v>【0.69】</v>
      </c>
    </row>
    <row r="7" spans="1:144" s="36" customFormat="1">
      <c r="A7" s="28"/>
      <c r="B7" s="37">
        <v>2017</v>
      </c>
      <c r="C7" s="37">
        <v>353051</v>
      </c>
      <c r="D7" s="37">
        <v>46</v>
      </c>
      <c r="E7" s="37">
        <v>1</v>
      </c>
      <c r="F7" s="37">
        <v>0</v>
      </c>
      <c r="G7" s="37">
        <v>1</v>
      </c>
      <c r="H7" s="37" t="s">
        <v>105</v>
      </c>
      <c r="I7" s="37" t="s">
        <v>106</v>
      </c>
      <c r="J7" s="37" t="s">
        <v>107</v>
      </c>
      <c r="K7" s="37" t="s">
        <v>108</v>
      </c>
      <c r="L7" s="37" t="s">
        <v>109</v>
      </c>
      <c r="M7" s="37" t="s">
        <v>110</v>
      </c>
      <c r="N7" s="38" t="s">
        <v>111</v>
      </c>
      <c r="O7" s="38">
        <v>55.96</v>
      </c>
      <c r="P7" s="38">
        <v>88.81</v>
      </c>
      <c r="Q7" s="38">
        <v>4743</v>
      </c>
      <c r="R7" s="38">
        <v>16756</v>
      </c>
      <c r="S7" s="38">
        <v>138.09</v>
      </c>
      <c r="T7" s="38">
        <v>121.34</v>
      </c>
      <c r="U7" s="38">
        <v>14708</v>
      </c>
      <c r="V7" s="38">
        <v>11.14</v>
      </c>
      <c r="W7" s="38">
        <v>1320.29</v>
      </c>
      <c r="X7" s="38" t="s">
        <v>111</v>
      </c>
      <c r="Y7" s="38" t="s">
        <v>111</v>
      </c>
      <c r="Z7" s="38" t="s">
        <v>111</v>
      </c>
      <c r="AA7" s="38" t="s">
        <v>111</v>
      </c>
      <c r="AB7" s="38">
        <v>109.05</v>
      </c>
      <c r="AC7" s="38" t="s">
        <v>111</v>
      </c>
      <c r="AD7" s="38" t="s">
        <v>111</v>
      </c>
      <c r="AE7" s="38" t="s">
        <v>111</v>
      </c>
      <c r="AF7" s="38" t="s">
        <v>111</v>
      </c>
      <c r="AG7" s="38">
        <v>110.02</v>
      </c>
      <c r="AH7" s="38">
        <v>113.39</v>
      </c>
      <c r="AI7" s="38" t="s">
        <v>111</v>
      </c>
      <c r="AJ7" s="38" t="s">
        <v>111</v>
      </c>
      <c r="AK7" s="38" t="s">
        <v>111</v>
      </c>
      <c r="AL7" s="38" t="s">
        <v>111</v>
      </c>
      <c r="AM7" s="38">
        <v>1.71</v>
      </c>
      <c r="AN7" s="38" t="s">
        <v>111</v>
      </c>
      <c r="AO7" s="38" t="s">
        <v>111</v>
      </c>
      <c r="AP7" s="38" t="s">
        <v>111</v>
      </c>
      <c r="AQ7" s="38" t="s">
        <v>111</v>
      </c>
      <c r="AR7" s="38">
        <v>7.31</v>
      </c>
      <c r="AS7" s="38">
        <v>0.85</v>
      </c>
      <c r="AT7" s="38" t="s">
        <v>111</v>
      </c>
      <c r="AU7" s="38" t="s">
        <v>111</v>
      </c>
      <c r="AV7" s="38" t="s">
        <v>111</v>
      </c>
      <c r="AW7" s="38" t="s">
        <v>111</v>
      </c>
      <c r="AX7" s="38">
        <v>52.85</v>
      </c>
      <c r="AY7" s="38" t="s">
        <v>111</v>
      </c>
      <c r="AZ7" s="38" t="s">
        <v>111</v>
      </c>
      <c r="BA7" s="38" t="s">
        <v>111</v>
      </c>
      <c r="BB7" s="38" t="s">
        <v>111</v>
      </c>
      <c r="BC7" s="38">
        <v>355.27</v>
      </c>
      <c r="BD7" s="38">
        <v>264.33999999999997</v>
      </c>
      <c r="BE7" s="38" t="s">
        <v>111</v>
      </c>
      <c r="BF7" s="38" t="s">
        <v>111</v>
      </c>
      <c r="BG7" s="38" t="s">
        <v>111</v>
      </c>
      <c r="BH7" s="38" t="s">
        <v>111</v>
      </c>
      <c r="BI7" s="38">
        <v>525.83000000000004</v>
      </c>
      <c r="BJ7" s="38" t="s">
        <v>111</v>
      </c>
      <c r="BK7" s="38" t="s">
        <v>111</v>
      </c>
      <c r="BL7" s="38" t="s">
        <v>111</v>
      </c>
      <c r="BM7" s="38" t="s">
        <v>111</v>
      </c>
      <c r="BN7" s="38">
        <v>458.27</v>
      </c>
      <c r="BO7" s="38">
        <v>274.27</v>
      </c>
      <c r="BP7" s="38" t="s">
        <v>111</v>
      </c>
      <c r="BQ7" s="38" t="s">
        <v>111</v>
      </c>
      <c r="BR7" s="38" t="s">
        <v>111</v>
      </c>
      <c r="BS7" s="38" t="s">
        <v>111</v>
      </c>
      <c r="BT7" s="38">
        <v>50.62</v>
      </c>
      <c r="BU7" s="38" t="s">
        <v>111</v>
      </c>
      <c r="BV7" s="38" t="s">
        <v>111</v>
      </c>
      <c r="BW7" s="38" t="s">
        <v>111</v>
      </c>
      <c r="BX7" s="38" t="s">
        <v>111</v>
      </c>
      <c r="BY7" s="38">
        <v>96.77</v>
      </c>
      <c r="BZ7" s="38">
        <v>104.36</v>
      </c>
      <c r="CA7" s="38" t="s">
        <v>111</v>
      </c>
      <c r="CB7" s="38" t="s">
        <v>111</v>
      </c>
      <c r="CC7" s="38" t="s">
        <v>111</v>
      </c>
      <c r="CD7" s="38" t="s">
        <v>111</v>
      </c>
      <c r="CE7" s="38">
        <v>486.26</v>
      </c>
      <c r="CF7" s="38" t="s">
        <v>111</v>
      </c>
      <c r="CG7" s="38" t="s">
        <v>111</v>
      </c>
      <c r="CH7" s="38" t="s">
        <v>111</v>
      </c>
      <c r="CI7" s="38" t="s">
        <v>111</v>
      </c>
      <c r="CJ7" s="38">
        <v>187.18</v>
      </c>
      <c r="CK7" s="38">
        <v>165.71</v>
      </c>
      <c r="CL7" s="38" t="s">
        <v>111</v>
      </c>
      <c r="CM7" s="38" t="s">
        <v>111</v>
      </c>
      <c r="CN7" s="38" t="s">
        <v>111</v>
      </c>
      <c r="CO7" s="38" t="s">
        <v>111</v>
      </c>
      <c r="CP7" s="38">
        <v>71.58</v>
      </c>
      <c r="CQ7" s="38" t="s">
        <v>111</v>
      </c>
      <c r="CR7" s="38" t="s">
        <v>111</v>
      </c>
      <c r="CS7" s="38" t="s">
        <v>111</v>
      </c>
      <c r="CT7" s="38" t="s">
        <v>111</v>
      </c>
      <c r="CU7" s="38">
        <v>55.88</v>
      </c>
      <c r="CV7" s="38">
        <v>60.41</v>
      </c>
      <c r="CW7" s="38" t="s">
        <v>111</v>
      </c>
      <c r="CX7" s="38" t="s">
        <v>111</v>
      </c>
      <c r="CY7" s="38" t="s">
        <v>111</v>
      </c>
      <c r="CZ7" s="38" t="s">
        <v>111</v>
      </c>
      <c r="DA7" s="38">
        <v>70.67</v>
      </c>
      <c r="DB7" s="38" t="s">
        <v>111</v>
      </c>
      <c r="DC7" s="38" t="s">
        <v>111</v>
      </c>
      <c r="DD7" s="38" t="s">
        <v>111</v>
      </c>
      <c r="DE7" s="38" t="s">
        <v>111</v>
      </c>
      <c r="DF7" s="38">
        <v>80.989999999999995</v>
      </c>
      <c r="DG7" s="38">
        <v>89.93</v>
      </c>
      <c r="DH7" s="38" t="s">
        <v>111</v>
      </c>
      <c r="DI7" s="38" t="s">
        <v>111</v>
      </c>
      <c r="DJ7" s="38" t="s">
        <v>111</v>
      </c>
      <c r="DK7" s="38" t="s">
        <v>111</v>
      </c>
      <c r="DL7" s="38">
        <v>4.8099999999999996</v>
      </c>
      <c r="DM7" s="38" t="s">
        <v>111</v>
      </c>
      <c r="DN7" s="38" t="s">
        <v>111</v>
      </c>
      <c r="DO7" s="38" t="s">
        <v>111</v>
      </c>
      <c r="DP7" s="38" t="s">
        <v>111</v>
      </c>
      <c r="DQ7" s="38">
        <v>46.61</v>
      </c>
      <c r="DR7" s="38">
        <v>48.12</v>
      </c>
      <c r="DS7" s="38" t="s">
        <v>111</v>
      </c>
      <c r="DT7" s="38" t="s">
        <v>111</v>
      </c>
      <c r="DU7" s="38" t="s">
        <v>111</v>
      </c>
      <c r="DV7" s="38" t="s">
        <v>111</v>
      </c>
      <c r="DW7" s="38">
        <v>0</v>
      </c>
      <c r="DX7" s="38" t="s">
        <v>111</v>
      </c>
      <c r="DY7" s="38" t="s">
        <v>111</v>
      </c>
      <c r="DZ7" s="38" t="s">
        <v>111</v>
      </c>
      <c r="EA7" s="38" t="s">
        <v>111</v>
      </c>
      <c r="EB7" s="38">
        <v>10.84</v>
      </c>
      <c r="EC7" s="38">
        <v>15.89</v>
      </c>
      <c r="ED7" s="38" t="s">
        <v>111</v>
      </c>
      <c r="EE7" s="38" t="s">
        <v>111</v>
      </c>
      <c r="EF7" s="38" t="s">
        <v>111</v>
      </c>
      <c r="EG7" s="38" t="s">
        <v>111</v>
      </c>
      <c r="EH7" s="38">
        <v>0</v>
      </c>
      <c r="EI7" s="38" t="s">
        <v>111</v>
      </c>
      <c r="EJ7" s="38" t="s">
        <v>111</v>
      </c>
      <c r="EK7" s="38" t="s">
        <v>111</v>
      </c>
      <c r="EL7" s="38" t="s">
        <v>111</v>
      </c>
      <c r="EM7" s="38">
        <v>0.39</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SAC984</cp:lastModifiedBy>
  <cp:lastPrinted>2019-02-08T00:33:30Z</cp:lastPrinted>
  <dcterms:created xsi:type="dcterms:W3CDTF">2018-12-03T08:36:40Z</dcterms:created>
  <dcterms:modified xsi:type="dcterms:W3CDTF">2019-02-28T02:51:11Z</dcterms:modified>
</cp:coreProperties>
</file>