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2 法非適用\"/>
    </mc:Choice>
  </mc:AlternateContent>
  <workbookProtection workbookAlgorithmName="SHA-512" workbookHashValue="Swd2VwGY1B+tQCpE1/wshddvh9ZwUtJOUW+UviMLHWUfgtnGPVmwaiB0CNxkRC1b+FCVm6CRLM38YO3Vo0RBZA==" workbookSaltValue="3NMMuUCYEm80im7oPByb8A==" workbookSpinCount="100000" lockStructure="1"/>
  <bookViews>
    <workbookView xWindow="0" yWindow="15" windowWidth="15360" windowHeight="762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<sst xmlns="http://schemas.openxmlformats.org/spreadsheetml/2006/main" count="228" uniqueCount="115">
  <si>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</si>
  <si>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</si>
  <si>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</si>
  <si>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</si>
  <si>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</si>
  <si>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</si>
  <si>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</si>
  <si>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</si>
  <si>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</si>
  <si>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</si>
  <si>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</si>
  <si>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</si>
  <si>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</si>
  <si>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</si>
  <si>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</si>
  <si>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</si>
  <si>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</si>
  <si>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</si>
  <si>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</si>
  <si>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</si>
  <si>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</si>
  <si>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</si>
  <si>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</si>
  <si>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</si>
  <si>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</si>
  <si>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</si>
  <si>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</si>
  <si>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</si>
  <si>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</si>
  <si>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</si>
  <si>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</si>
  <si>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</si>
  <si>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</si>
  <si>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</si>
  <si>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</si>
  <si>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</si>
  <si>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</si>
  <si>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</si>
  <si>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</si>
  <si>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</si>
  <si>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</si>
  <si>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</si>
  <si>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</si>
  <si>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</si>
  <si>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</si>
  <si>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</si>
  <si>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</si>
  <si>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</si>
  <si>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</si>
  <si>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</si>
  <si>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</si>
  <si>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</si>
  <si>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</si>
  <si>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</si>
  <si>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</si>
  <si>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</si>
  <si>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</si>
  <si>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</si>
  <si>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</si>
  <si>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</si>
  <si>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</si>
  <si>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</si>
  <si>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</si>
  <si>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</si>
  <si>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</si>
  <si>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</si>
  <si>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</si>
  <si>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</si>
  <si>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</si>
  <si>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</si>
  <si>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</si>
  <si>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</si>
  <si>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</si>
  <si>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</si>
  <si>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</si>
  <si>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</si>
  <si>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</si>
  <si>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</si>
  <si>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</si>
  <si>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</si>
  <si>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</si>
  <si>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</si>
  <si>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</si>
  <si>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</si>
  <si>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</si>
  <si>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</si>
  <si>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</si>
  <si>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</si>
  <si>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</si>
  <si>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</si>
  <si>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</si>
  <si>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</si>
  <si>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</si>
  <si>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</si>
  <si>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</si>
  <si>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</si>
  <si>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</si>
  <si>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</si>
  <si>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</si>
  <si>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</si>
  <si>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</si>
  <si>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</si>
  <si>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</si>
  <si>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</si>
  <si>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</si>
  <si>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</si>
  <si>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</si>
  <si>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</si>
  <si>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</si>
  <si>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</si>
  <si>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</si>
  <si>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</si>
  <si>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①収益的収支比率、経費回収率とも100%を下回り、経費回収率は全国平均より低くなっている。一般会計からの繰入金に頼っている状況であり、適正な使用料の確保が必要である。
②汚水処理費原価は、地続きではない離島という地理的条件とも相まって全国平均を上回っている。これについては、計画的に機器の修繕を行うことにより、突発的な大規模修繕を減らすことで維持管理費の削減を行い、かつ適正な使用料収入の確保が必要である。</t>
    <rPh sb="1" eb="4">
      <t>シュウエキテキ</t>
    </rPh>
    <rPh sb="4" eb="6">
      <t>シュウシ</t>
    </rPh>
    <rPh sb="6" eb="8">
      <t>ヒリツ</t>
    </rPh>
    <rPh sb="9" eb="11">
      <t>ケイヒ</t>
    </rPh>
    <rPh sb="11" eb="13">
      <t>カイシュウ</t>
    </rPh>
    <rPh sb="13" eb="14">
      <t>リツ</t>
    </rPh>
    <rPh sb="21" eb="23">
      <t>シタマワ</t>
    </rPh>
    <rPh sb="25" eb="27">
      <t>ケイヒ</t>
    </rPh>
    <rPh sb="27" eb="29">
      <t>カイシュウ</t>
    </rPh>
    <rPh sb="29" eb="30">
      <t>リツ</t>
    </rPh>
    <rPh sb="31" eb="33">
      <t>ゼンコク</t>
    </rPh>
    <rPh sb="33" eb="35">
      <t>ヘイキン</t>
    </rPh>
    <rPh sb="37" eb="38">
      <t>ヒク</t>
    </rPh>
    <rPh sb="45" eb="47">
      <t>イッパン</t>
    </rPh>
    <rPh sb="47" eb="49">
      <t>カイケイ</t>
    </rPh>
    <rPh sb="52" eb="54">
      <t>クリイレ</t>
    </rPh>
    <rPh sb="54" eb="55">
      <t>キン</t>
    </rPh>
    <rPh sb="56" eb="57">
      <t>タヨ</t>
    </rPh>
    <rPh sb="61" eb="63">
      <t>ジョウキョウ</t>
    </rPh>
    <rPh sb="67" eb="69">
      <t>テキセイ</t>
    </rPh>
    <rPh sb="70" eb="72">
      <t>シヨウ</t>
    </rPh>
    <rPh sb="72" eb="73">
      <t>リョウ</t>
    </rPh>
    <rPh sb="74" eb="76">
      <t>カクホ</t>
    </rPh>
    <rPh sb="77" eb="79">
      <t>ヒツヨウ</t>
    </rPh>
    <rPh sb="85" eb="87">
      <t>オスイ</t>
    </rPh>
    <rPh sb="87" eb="89">
      <t>ショリ</t>
    </rPh>
    <rPh sb="89" eb="90">
      <t>ヒ</t>
    </rPh>
    <rPh sb="90" eb="92">
      <t>ゲンカ</t>
    </rPh>
    <rPh sb="94" eb="96">
      <t>ジツヅ</t>
    </rPh>
    <rPh sb="101" eb="103">
      <t>リトウ</t>
    </rPh>
    <rPh sb="106" eb="109">
      <t>チリテキ</t>
    </rPh>
    <rPh sb="109" eb="111">
      <t>ジョウケン</t>
    </rPh>
    <rPh sb="113" eb="114">
      <t>アイ</t>
    </rPh>
    <rPh sb="117" eb="119">
      <t>ゼンコク</t>
    </rPh>
    <rPh sb="119" eb="121">
      <t>ヘイキン</t>
    </rPh>
    <rPh sb="122" eb="124">
      <t>ウワマワ</t>
    </rPh>
    <rPh sb="137" eb="140">
      <t>ケイカクテキ</t>
    </rPh>
    <rPh sb="141" eb="143">
      <t>キキ</t>
    </rPh>
    <rPh sb="144" eb="146">
      <t>シュウゼン</t>
    </rPh>
    <rPh sb="147" eb="148">
      <t>オコナ</t>
    </rPh>
    <rPh sb="155" eb="158">
      <t>トッパツテキ</t>
    </rPh>
    <rPh sb="159" eb="162">
      <t>ダイキボ</t>
    </rPh>
    <rPh sb="162" eb="164">
      <t>シュウゼン</t>
    </rPh>
    <rPh sb="165" eb="166">
      <t>ヘ</t>
    </rPh>
    <rPh sb="171" eb="173">
      <t>イジ</t>
    </rPh>
    <rPh sb="173" eb="176">
      <t>カンリヒ</t>
    </rPh>
    <rPh sb="177" eb="179">
      <t>サクゲン</t>
    </rPh>
    <rPh sb="185" eb="187">
      <t>テキセイ</t>
    </rPh>
    <rPh sb="188" eb="190">
      <t>シヨウ</t>
    </rPh>
    <rPh sb="190" eb="191">
      <t>リョウ</t>
    </rPh>
    <rPh sb="191" eb="193">
      <t>シュウニュウ</t>
    </rPh>
    <rPh sb="194" eb="196">
      <t>カクホ</t>
    </rPh>
    <rPh sb="197" eb="199">
      <t>ヒツヨウ</t>
    </rPh>
    <phoneticPr fontId="4"/>
  </si>
  <si>
    <t>　供用開始から20年以上経過しており、機器の老朽化が進み、修繕用の各部品の供給がなくなりつつある。突発的な故障に備え、現在策定中である機能診断・長寿命化計画の各計画等を参考に施設機器や管渠の点検、更新を計画的に行い、延命化を図るために今後投資していく必要がある。</t>
    <rPh sb="1" eb="3">
      <t>キョウヨウ</t>
    </rPh>
    <rPh sb="3" eb="5">
      <t>カイシ</t>
    </rPh>
    <rPh sb="9" eb="12">
      <t>ネンイジョウ</t>
    </rPh>
    <rPh sb="12" eb="14">
      <t>ケイカ</t>
    </rPh>
    <rPh sb="19" eb="21">
      <t>キキ</t>
    </rPh>
    <rPh sb="22" eb="25">
      <t>ロウキュウカ</t>
    </rPh>
    <rPh sb="26" eb="27">
      <t>スス</t>
    </rPh>
    <rPh sb="29" eb="31">
      <t>シュウゼン</t>
    </rPh>
    <rPh sb="31" eb="32">
      <t>ヨウ</t>
    </rPh>
    <rPh sb="33" eb="34">
      <t>カク</t>
    </rPh>
    <rPh sb="34" eb="36">
      <t>ブヒン</t>
    </rPh>
    <rPh sb="37" eb="39">
      <t>キョウキュウ</t>
    </rPh>
    <rPh sb="49" eb="52">
      <t>トッパツテキ</t>
    </rPh>
    <rPh sb="53" eb="55">
      <t>コショウ</t>
    </rPh>
    <rPh sb="56" eb="57">
      <t>ソナ</t>
    </rPh>
    <rPh sb="59" eb="61">
      <t>ゲンザイ</t>
    </rPh>
    <rPh sb="61" eb="64">
      <t>サクテイチュウ</t>
    </rPh>
    <rPh sb="67" eb="69">
      <t>キノウ</t>
    </rPh>
    <rPh sb="69" eb="71">
      <t>シンダン</t>
    </rPh>
    <rPh sb="72" eb="73">
      <t>チョウ</t>
    </rPh>
    <rPh sb="73" eb="76">
      <t>ジュミョウカ</t>
    </rPh>
    <rPh sb="76" eb="78">
      <t>ケイカク</t>
    </rPh>
    <rPh sb="79" eb="82">
      <t>カクケイカク</t>
    </rPh>
    <rPh sb="82" eb="83">
      <t>トウ</t>
    </rPh>
    <rPh sb="84" eb="86">
      <t>サンコウ</t>
    </rPh>
    <rPh sb="87" eb="89">
      <t>シセツ</t>
    </rPh>
    <rPh sb="89" eb="91">
      <t>キキ</t>
    </rPh>
    <rPh sb="92" eb="94">
      <t>カンキョ</t>
    </rPh>
    <rPh sb="95" eb="97">
      <t>テンケン</t>
    </rPh>
    <rPh sb="98" eb="100">
      <t>コウシン</t>
    </rPh>
    <rPh sb="101" eb="104">
      <t>ケイカクテキ</t>
    </rPh>
    <rPh sb="105" eb="106">
      <t>オコナ</t>
    </rPh>
    <rPh sb="108" eb="110">
      <t>エンメイ</t>
    </rPh>
    <rPh sb="110" eb="111">
      <t>カ</t>
    </rPh>
    <rPh sb="112" eb="113">
      <t>ハカ</t>
    </rPh>
    <rPh sb="117" eb="119">
      <t>コンゴ</t>
    </rPh>
    <rPh sb="119" eb="121">
      <t>トウシ</t>
    </rPh>
    <rPh sb="125" eb="127">
      <t>ヒツヨウ</t>
    </rPh>
    <phoneticPr fontId="4"/>
  </si>
  <si>
    <t>　水洗化率は99%を超えているため、これ以上、収入の増加はほぼないと考える。また、人口減により年々の収入は減少していく。収納対策による下水道使用料の収納率の向上を図る一方で、施設維持や今後の投資等のあり方を見直し、維持管理費の削減及び適正な下水道使用料の検討を行い、一般会計からの繰入金の削減に努めていく。</t>
    <rPh sb="1" eb="4">
      <t>スイセンカ</t>
    </rPh>
    <rPh sb="4" eb="5">
      <t>リツ</t>
    </rPh>
    <rPh sb="10" eb="11">
      <t>コ</t>
    </rPh>
    <rPh sb="23" eb="25">
      <t>シュウニュウ</t>
    </rPh>
    <rPh sb="26" eb="28">
      <t>ゾウカ</t>
    </rPh>
    <rPh sb="41" eb="44">
      <t>ジンコウゲン</t>
    </rPh>
    <rPh sb="47" eb="49">
      <t>ネンネン</t>
    </rPh>
    <rPh sb="50" eb="52">
      <t>シュウニュウ</t>
    </rPh>
    <rPh sb="53" eb="55">
      <t>ゲンショウ</t>
    </rPh>
    <rPh sb="60" eb="62">
      <t>シュウノウ</t>
    </rPh>
    <rPh sb="62" eb="64">
      <t>タイサク</t>
    </rPh>
    <rPh sb="67" eb="70">
      <t>ゲスイドウ</t>
    </rPh>
    <rPh sb="70" eb="73">
      <t>シヨウリョウ</t>
    </rPh>
    <rPh sb="74" eb="76">
      <t>シュウノウ</t>
    </rPh>
    <rPh sb="76" eb="77">
      <t>リツ</t>
    </rPh>
    <rPh sb="78" eb="80">
      <t>コウジョウ</t>
    </rPh>
    <rPh sb="81" eb="82">
      <t>ハカ</t>
    </rPh>
    <rPh sb="83" eb="85">
      <t>イッポウ</t>
    </rPh>
    <rPh sb="87" eb="89">
      <t>シセツ</t>
    </rPh>
    <rPh sb="89" eb="91">
      <t>イジ</t>
    </rPh>
    <rPh sb="92" eb="94">
      <t>コンゴ</t>
    </rPh>
    <rPh sb="95" eb="97">
      <t>トウシ</t>
    </rPh>
    <rPh sb="97" eb="98">
      <t>トウ</t>
    </rPh>
    <rPh sb="101" eb="102">
      <t>カタ</t>
    </rPh>
    <rPh sb="103" eb="105">
      <t>ミナオ</t>
    </rPh>
    <rPh sb="107" eb="109">
      <t>イジ</t>
    </rPh>
    <rPh sb="109" eb="112">
      <t>カンリヒ</t>
    </rPh>
    <rPh sb="113" eb="115">
      <t>サクゲン</t>
    </rPh>
    <rPh sb="115" eb="116">
      <t>オヨ</t>
    </rPh>
    <rPh sb="117" eb="119">
      <t>テキセイ</t>
    </rPh>
    <rPh sb="120" eb="123">
      <t>ゲスイドウ</t>
    </rPh>
    <rPh sb="123" eb="126">
      <t>シヨウリョウ</t>
    </rPh>
    <rPh sb="127" eb="129">
      <t>ケントウ</t>
    </rPh>
    <rPh sb="130" eb="131">
      <t>オコナ</t>
    </rPh>
    <rPh sb="133" eb="135">
      <t>イッパン</t>
    </rPh>
    <rPh sb="135" eb="137">
      <t>カイケイ</t>
    </rPh>
    <rPh sb="140" eb="142">
      <t>クリイレ</t>
    </rPh>
    <rPh sb="142" eb="143">
      <t>キン</t>
    </rPh>
    <rPh sb="144" eb="146">
      <t>サクゲン</t>
    </rPh>
    <rPh sb="147" eb="14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</si>
</sst>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40-48FE-857C-CB9F7BA2CEB6}"/>
            </c:ext>
          </c:extLst>
        </c:ser>
        <c:dLbls>
          <c:showLegendKey val="0"/>
          <c:showVal val="0"/>
          <c:showCatName val="0"/>
          <c:showSerName val="0"/>
          <c:showPercent val="0"/>
          <c:showBubbleSize val="0"/>
        </c:dLbls>
        <c:gapWidth val="150"/>
        <c:axId val="355312920"/>
        <c:axId val="35584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xmlns:c16r2="http://schemas.microsoft.com/office/drawing/2015/06/chart">
            <c:ext xmlns:c16="http://schemas.microsoft.com/office/drawing/2014/chart" uri="{C3380CC4-5D6E-409C-BE32-E72D297353CC}">
              <c16:uniqueId val="{00000001-6240-48FE-857C-CB9F7BA2CEB6}"/>
            </c:ext>
          </c:extLst>
        </c:ser>
        <c:dLbls>
          <c:showLegendKey val="0"/>
          <c:showVal val="0"/>
          <c:showCatName val="0"/>
          <c:showSerName val="0"/>
          <c:showPercent val="0"/>
          <c:showBubbleSize val="0"/>
        </c:dLbls>
        <c:marker val="1"/>
        <c:smooth val="0"/>
        <c:axId val="355312920"/>
        <c:axId val="355848096"/>
      </c:lineChart>
      <c:dateAx>
        <c:axId val="355312920"/>
        <c:scaling>
          <c:orientation val="minMax"/>
        </c:scaling>
        <c:delete val="1"/>
        <c:axPos val="b"/>
        <c:numFmt formatCode="ge" sourceLinked="1"/>
        <c:majorTickMark val="none"/>
        <c:minorTickMark val="none"/>
        <c:tickLblPos val="none"/>
        <c:crossAx val="355848096"/>
        <c:crosses val="autoZero"/>
        <c:auto val="1"/>
        <c:lblOffset val="100"/>
        <c:baseTimeUnit val="years"/>
      </c:dateAx>
      <c:valAx>
        <c:axId val="3558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31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42.61</c:v>
                </c:pt>
                <c:pt idx="1">
                  <c:v>40</c:v>
                </c:pt>
                <c:pt idx="2">
                  <c:v>45.22</c:v>
                </c:pt>
                <c:pt idx="3">
                  <c:v>41.74</c:v>
                </c:pt>
                <c:pt idx="4">
                  <c:v>37.39</c:v>
                </c:pt>
              </c:numCache>
            </c:numRef>
          </c:val>
          <c:extLst xmlns:c16r2="http://schemas.microsoft.com/office/drawing/2015/06/chart">
            <c:ext xmlns:c16="http://schemas.microsoft.com/office/drawing/2014/chart" uri="{C3380CC4-5D6E-409C-BE32-E72D297353CC}">
              <c16:uniqueId val="{00000000-8152-4263-9B77-433A9983E151}"/>
            </c:ext>
          </c:extLst>
        </c:ser>
        <c:dLbls>
          <c:showLegendKey val="0"/>
          <c:showVal val="0"/>
          <c:showCatName val="0"/>
          <c:showSerName val="0"/>
          <c:showPercent val="0"/>
          <c:showBubbleSize val="0"/>
        </c:dLbls>
        <c:gapWidth val="150"/>
        <c:axId val="356228160"/>
        <c:axId val="35623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xmlns:c16r2="http://schemas.microsoft.com/office/drawing/2015/06/chart">
            <c:ext xmlns:c16="http://schemas.microsoft.com/office/drawing/2014/chart" uri="{C3380CC4-5D6E-409C-BE32-E72D297353CC}">
              <c16:uniqueId val="{00000001-8152-4263-9B77-433A9983E151}"/>
            </c:ext>
          </c:extLst>
        </c:ser>
        <c:dLbls>
          <c:showLegendKey val="0"/>
          <c:showVal val="0"/>
          <c:showCatName val="0"/>
          <c:showSerName val="0"/>
          <c:showPercent val="0"/>
          <c:showBubbleSize val="0"/>
        </c:dLbls>
        <c:marker val="1"/>
        <c:smooth val="0"/>
        <c:axId val="356228160"/>
        <c:axId val="356230904"/>
      </c:lineChart>
      <c:dateAx>
        <c:axId val="356228160"/>
        <c:scaling>
          <c:orientation val="minMax"/>
        </c:scaling>
        <c:delete val="1"/>
        <c:axPos val="b"/>
        <c:numFmt formatCode="ge" sourceLinked="1"/>
        <c:majorTickMark val="none"/>
        <c:minorTickMark val="none"/>
        <c:tickLblPos val="none"/>
        <c:crossAx val="356230904"/>
        <c:crosses val="autoZero"/>
        <c:auto val="1"/>
        <c:lblOffset val="100"/>
        <c:baseTimeUnit val="years"/>
      </c:dateAx>
      <c:valAx>
        <c:axId val="35623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2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97.75</c:v>
                </c:pt>
                <c:pt idx="1">
                  <c:v>98.62</c:v>
                </c:pt>
                <c:pt idx="2">
                  <c:v>98.65</c:v>
                </c:pt>
                <c:pt idx="3">
                  <c:v>98.59</c:v>
                </c:pt>
                <c:pt idx="4">
                  <c:v>99.52</c:v>
                </c:pt>
              </c:numCache>
            </c:numRef>
          </c:val>
          <c:extLst xmlns:c16r2="http://schemas.microsoft.com/office/drawing/2015/06/chart">
            <c:ext xmlns:c16="http://schemas.microsoft.com/office/drawing/2014/chart" uri="{C3380CC4-5D6E-409C-BE32-E72D297353CC}">
              <c16:uniqueId val="{00000000-BFC4-4851-8C32-4F500617792E}"/>
            </c:ext>
          </c:extLst>
        </c:ser>
        <c:dLbls>
          <c:showLegendKey val="0"/>
          <c:showVal val="0"/>
          <c:showCatName val="0"/>
          <c:showSerName val="0"/>
          <c:showPercent val="0"/>
          <c:showBubbleSize val="0"/>
        </c:dLbls>
        <c:gapWidth val="150"/>
        <c:axId val="356229336"/>
        <c:axId val="35622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xmlns:c16r2="http://schemas.microsoft.com/office/drawing/2015/06/chart">
            <c:ext xmlns:c16="http://schemas.microsoft.com/office/drawing/2014/chart" uri="{C3380CC4-5D6E-409C-BE32-E72D297353CC}">
              <c16:uniqueId val="{00000001-BFC4-4851-8C32-4F500617792E}"/>
            </c:ext>
          </c:extLst>
        </c:ser>
        <c:dLbls>
          <c:showLegendKey val="0"/>
          <c:showVal val="0"/>
          <c:showCatName val="0"/>
          <c:showSerName val="0"/>
          <c:showPercent val="0"/>
          <c:showBubbleSize val="0"/>
        </c:dLbls>
        <c:marker val="1"/>
        <c:smooth val="0"/>
        <c:axId val="356229336"/>
        <c:axId val="356224240"/>
      </c:lineChart>
      <c:dateAx>
        <c:axId val="356229336"/>
        <c:scaling>
          <c:orientation val="minMax"/>
        </c:scaling>
        <c:delete val="1"/>
        <c:axPos val="b"/>
        <c:numFmt formatCode="ge" sourceLinked="1"/>
        <c:majorTickMark val="none"/>
        <c:minorTickMark val="none"/>
        <c:tickLblPos val="none"/>
        <c:crossAx val="356224240"/>
        <c:crosses val="autoZero"/>
        <c:auto val="1"/>
        <c:lblOffset val="100"/>
        <c:baseTimeUnit val="years"/>
      </c:dateAx>
      <c:valAx>
        <c:axId val="35622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22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59.86</c:v>
                </c:pt>
                <c:pt idx="1">
                  <c:v>60.16</c:v>
                </c:pt>
                <c:pt idx="2">
                  <c:v>64.66</c:v>
                </c:pt>
                <c:pt idx="3">
                  <c:v>55.31</c:v>
                </c:pt>
                <c:pt idx="4">
                  <c:v>59.8</c:v>
                </c:pt>
              </c:numCache>
            </c:numRef>
          </c:val>
          <c:extLst xmlns:c16r2="http://schemas.microsoft.com/office/drawing/2015/06/chart">
            <c:ext xmlns:c16="http://schemas.microsoft.com/office/drawing/2014/chart" uri="{C3380CC4-5D6E-409C-BE32-E72D297353CC}">
              <c16:uniqueId val="{00000000-BF5D-4BDA-B918-ABB067A7AC9F}"/>
            </c:ext>
          </c:extLst>
        </c:ser>
        <c:dLbls>
          <c:showLegendKey val="0"/>
          <c:showVal val="0"/>
          <c:showCatName val="0"/>
          <c:showSerName val="0"/>
          <c:showPercent val="0"/>
          <c:showBubbleSize val="0"/>
        </c:dLbls>
        <c:gapWidth val="150"/>
        <c:axId val="354070336"/>
        <c:axId val="35407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5D-4BDA-B918-ABB067A7AC9F}"/>
            </c:ext>
          </c:extLst>
        </c:ser>
        <c:dLbls>
          <c:showLegendKey val="0"/>
          <c:showVal val="0"/>
          <c:showCatName val="0"/>
          <c:showSerName val="0"/>
          <c:showPercent val="0"/>
          <c:showBubbleSize val="0"/>
        </c:dLbls>
        <c:marker val="1"/>
        <c:smooth val="0"/>
        <c:axId val="354070336"/>
        <c:axId val="354070728"/>
      </c:lineChart>
      <c:dateAx>
        <c:axId val="354070336"/>
        <c:scaling>
          <c:orientation val="minMax"/>
        </c:scaling>
        <c:delete val="1"/>
        <c:axPos val="b"/>
        <c:numFmt formatCode="ge" sourceLinked="1"/>
        <c:majorTickMark val="none"/>
        <c:minorTickMark val="none"/>
        <c:tickLblPos val="none"/>
        <c:crossAx val="354070728"/>
        <c:crosses val="autoZero"/>
        <c:auto val="1"/>
        <c:lblOffset val="100"/>
        <c:baseTimeUnit val="years"/>
      </c:dateAx>
      <c:valAx>
        <c:axId val="35407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0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E4-42E0-A1DD-1913BD392931}"/>
            </c:ext>
          </c:extLst>
        </c:ser>
        <c:dLbls>
          <c:showLegendKey val="0"/>
          <c:showVal val="0"/>
          <c:showCatName val="0"/>
          <c:showSerName val="0"/>
          <c:showPercent val="0"/>
          <c:showBubbleSize val="0"/>
        </c:dLbls>
        <c:gapWidth val="150"/>
        <c:axId val="354068768"/>
        <c:axId val="35594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E4-42E0-A1DD-1913BD392931}"/>
            </c:ext>
          </c:extLst>
        </c:ser>
        <c:dLbls>
          <c:showLegendKey val="0"/>
          <c:showVal val="0"/>
          <c:showCatName val="0"/>
          <c:showSerName val="0"/>
          <c:showPercent val="0"/>
          <c:showBubbleSize val="0"/>
        </c:dLbls>
        <c:marker val="1"/>
        <c:smooth val="0"/>
        <c:axId val="354068768"/>
        <c:axId val="355946032"/>
      </c:lineChart>
      <c:dateAx>
        <c:axId val="354068768"/>
        <c:scaling>
          <c:orientation val="minMax"/>
        </c:scaling>
        <c:delete val="1"/>
        <c:axPos val="b"/>
        <c:numFmt formatCode="ge" sourceLinked="1"/>
        <c:majorTickMark val="none"/>
        <c:minorTickMark val="none"/>
        <c:tickLblPos val="none"/>
        <c:crossAx val="355946032"/>
        <c:crosses val="autoZero"/>
        <c:auto val="1"/>
        <c:lblOffset val="100"/>
        <c:baseTimeUnit val="years"/>
      </c:dateAx>
      <c:valAx>
        <c:axId val="35594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0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08-473A-BF60-551C61E64699}"/>
            </c:ext>
          </c:extLst>
        </c:ser>
        <c:dLbls>
          <c:showLegendKey val="0"/>
          <c:showVal val="0"/>
          <c:showCatName val="0"/>
          <c:showSerName val="0"/>
          <c:showPercent val="0"/>
          <c:showBubbleSize val="0"/>
        </c:dLbls>
        <c:gapWidth val="150"/>
        <c:axId val="355945248"/>
        <c:axId val="35594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08-473A-BF60-551C61E64699}"/>
            </c:ext>
          </c:extLst>
        </c:ser>
        <c:dLbls>
          <c:showLegendKey val="0"/>
          <c:showVal val="0"/>
          <c:showCatName val="0"/>
          <c:showSerName val="0"/>
          <c:showPercent val="0"/>
          <c:showBubbleSize val="0"/>
        </c:dLbls>
        <c:marker val="1"/>
        <c:smooth val="0"/>
        <c:axId val="355945248"/>
        <c:axId val="355948776"/>
      </c:lineChart>
      <c:dateAx>
        <c:axId val="355945248"/>
        <c:scaling>
          <c:orientation val="minMax"/>
        </c:scaling>
        <c:delete val="1"/>
        <c:axPos val="b"/>
        <c:numFmt formatCode="ge" sourceLinked="1"/>
        <c:majorTickMark val="none"/>
        <c:minorTickMark val="none"/>
        <c:tickLblPos val="none"/>
        <c:crossAx val="355948776"/>
        <c:crosses val="autoZero"/>
        <c:auto val="1"/>
        <c:lblOffset val="100"/>
        <c:baseTimeUnit val="years"/>
      </c:dateAx>
      <c:valAx>
        <c:axId val="35594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9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AD-4232-8F57-BC69F096EDFB}"/>
            </c:ext>
          </c:extLst>
        </c:ser>
        <c:dLbls>
          <c:showLegendKey val="0"/>
          <c:showVal val="0"/>
          <c:showCatName val="0"/>
          <c:showSerName val="0"/>
          <c:showPercent val="0"/>
          <c:showBubbleSize val="0"/>
        </c:dLbls>
        <c:gapWidth val="150"/>
        <c:axId val="355947992"/>
        <c:axId val="3559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AD-4232-8F57-BC69F096EDFB}"/>
            </c:ext>
          </c:extLst>
        </c:ser>
        <c:dLbls>
          <c:showLegendKey val="0"/>
          <c:showVal val="0"/>
          <c:showCatName val="0"/>
          <c:showSerName val="0"/>
          <c:showPercent val="0"/>
          <c:showBubbleSize val="0"/>
        </c:dLbls>
        <c:marker val="1"/>
        <c:smooth val="0"/>
        <c:axId val="355947992"/>
        <c:axId val="355948384"/>
      </c:lineChart>
      <c:dateAx>
        <c:axId val="355947992"/>
        <c:scaling>
          <c:orientation val="minMax"/>
        </c:scaling>
        <c:delete val="1"/>
        <c:axPos val="b"/>
        <c:numFmt formatCode="ge" sourceLinked="1"/>
        <c:majorTickMark val="none"/>
        <c:minorTickMark val="none"/>
        <c:tickLblPos val="none"/>
        <c:crossAx val="355948384"/>
        <c:crosses val="autoZero"/>
        <c:auto val="1"/>
        <c:lblOffset val="100"/>
        <c:baseTimeUnit val="years"/>
      </c:dateAx>
      <c:valAx>
        <c:axId val="3559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94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2F-49E0-A028-F53CE35A3CD1}"/>
            </c:ext>
          </c:extLst>
        </c:ser>
        <c:dLbls>
          <c:showLegendKey val="0"/>
          <c:showVal val="0"/>
          <c:showCatName val="0"/>
          <c:showSerName val="0"/>
          <c:showPercent val="0"/>
          <c:showBubbleSize val="0"/>
        </c:dLbls>
        <c:gapWidth val="150"/>
        <c:axId val="355951128"/>
        <c:axId val="3559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2F-49E0-A028-F53CE35A3CD1}"/>
            </c:ext>
          </c:extLst>
        </c:ser>
        <c:dLbls>
          <c:showLegendKey val="0"/>
          <c:showVal val="0"/>
          <c:showCatName val="0"/>
          <c:showSerName val="0"/>
          <c:showPercent val="0"/>
          <c:showBubbleSize val="0"/>
        </c:dLbls>
        <c:marker val="1"/>
        <c:smooth val="0"/>
        <c:axId val="355951128"/>
        <c:axId val="355951520"/>
      </c:lineChart>
      <c:dateAx>
        <c:axId val="355951128"/>
        <c:scaling>
          <c:orientation val="minMax"/>
        </c:scaling>
        <c:delete val="1"/>
        <c:axPos val="b"/>
        <c:numFmt formatCode="ge" sourceLinked="1"/>
        <c:majorTickMark val="none"/>
        <c:minorTickMark val="none"/>
        <c:tickLblPos val="none"/>
        <c:crossAx val="355951520"/>
        <c:crosses val="autoZero"/>
        <c:auto val="1"/>
        <c:lblOffset val="100"/>
        <c:baseTimeUnit val="years"/>
      </c:dateAx>
      <c:valAx>
        <c:axId val="3559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95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27.02</c:v>
                </c:pt>
                <c:pt idx="2">
                  <c:v>55.31</c:v>
                </c:pt>
                <c:pt idx="3">
                  <c:v>15.04</c:v>
                </c:pt>
                <c:pt idx="4">
                  <c:v>191.23</c:v>
                </c:pt>
              </c:numCache>
            </c:numRef>
          </c:val>
          <c:extLst xmlns:c16r2="http://schemas.microsoft.com/office/drawing/2015/06/chart">
            <c:ext xmlns:c16="http://schemas.microsoft.com/office/drawing/2014/chart" uri="{C3380CC4-5D6E-409C-BE32-E72D297353CC}">
              <c16:uniqueId val="{00000000-0D62-40AD-83E8-828C317204CD}"/>
            </c:ext>
          </c:extLst>
        </c:ser>
        <c:dLbls>
          <c:showLegendKey val="0"/>
          <c:showVal val="0"/>
          <c:showCatName val="0"/>
          <c:showSerName val="0"/>
          <c:showPercent val="0"/>
          <c:showBubbleSize val="0"/>
        </c:dLbls>
        <c:gapWidth val="150"/>
        <c:axId val="356227376"/>
        <c:axId val="35622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xmlns:c16r2="http://schemas.microsoft.com/office/drawing/2015/06/chart">
            <c:ext xmlns:c16="http://schemas.microsoft.com/office/drawing/2014/chart" uri="{C3380CC4-5D6E-409C-BE32-E72D297353CC}">
              <c16:uniqueId val="{00000001-0D62-40AD-83E8-828C317204CD}"/>
            </c:ext>
          </c:extLst>
        </c:ser>
        <c:dLbls>
          <c:showLegendKey val="0"/>
          <c:showVal val="0"/>
          <c:showCatName val="0"/>
          <c:showSerName val="0"/>
          <c:showPercent val="0"/>
          <c:showBubbleSize val="0"/>
        </c:dLbls>
        <c:marker val="1"/>
        <c:smooth val="0"/>
        <c:axId val="356227376"/>
        <c:axId val="356226592"/>
      </c:lineChart>
      <c:dateAx>
        <c:axId val="356227376"/>
        <c:scaling>
          <c:orientation val="minMax"/>
        </c:scaling>
        <c:delete val="1"/>
        <c:axPos val="b"/>
        <c:numFmt formatCode="ge" sourceLinked="1"/>
        <c:majorTickMark val="none"/>
        <c:minorTickMark val="none"/>
        <c:tickLblPos val="none"/>
        <c:crossAx val="356226592"/>
        <c:crosses val="autoZero"/>
        <c:auto val="1"/>
        <c:lblOffset val="100"/>
        <c:baseTimeUnit val="years"/>
      </c:dateAx>
      <c:valAx>
        <c:axId val="3562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22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19.57</c:v>
                </c:pt>
                <c:pt idx="1">
                  <c:v>18.8</c:v>
                </c:pt>
                <c:pt idx="2">
                  <c:v>15.18</c:v>
                </c:pt>
                <c:pt idx="3">
                  <c:v>20.93</c:v>
                </c:pt>
                <c:pt idx="4">
                  <c:v>16.059999999999999</c:v>
                </c:pt>
              </c:numCache>
            </c:numRef>
          </c:val>
          <c:extLst xmlns:c16r2="http://schemas.microsoft.com/office/drawing/2015/06/chart">
            <c:ext xmlns:c16="http://schemas.microsoft.com/office/drawing/2014/chart" uri="{C3380CC4-5D6E-409C-BE32-E72D297353CC}">
              <c16:uniqueId val="{00000000-6A7D-4F89-ABC8-3060ABDE7838}"/>
            </c:ext>
          </c:extLst>
        </c:ser>
        <c:dLbls>
          <c:showLegendKey val="0"/>
          <c:showVal val="0"/>
          <c:showCatName val="0"/>
          <c:showSerName val="0"/>
          <c:showPercent val="0"/>
          <c:showBubbleSize val="0"/>
        </c:dLbls>
        <c:gapWidth val="150"/>
        <c:axId val="356225024"/>
        <c:axId val="35622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xmlns:c16r2="http://schemas.microsoft.com/office/drawing/2015/06/chart">
            <c:ext xmlns:c16="http://schemas.microsoft.com/office/drawing/2014/chart" uri="{C3380CC4-5D6E-409C-BE32-E72D297353CC}">
              <c16:uniqueId val="{00000001-6A7D-4F89-ABC8-3060ABDE7838}"/>
            </c:ext>
          </c:extLst>
        </c:ser>
        <c:dLbls>
          <c:showLegendKey val="0"/>
          <c:showVal val="0"/>
          <c:showCatName val="0"/>
          <c:showSerName val="0"/>
          <c:showPercent val="0"/>
          <c:showBubbleSize val="0"/>
        </c:dLbls>
        <c:marker val="1"/>
        <c:smooth val="0"/>
        <c:axId val="356225024"/>
        <c:axId val="356226984"/>
      </c:lineChart>
      <c:dateAx>
        <c:axId val="356225024"/>
        <c:scaling>
          <c:orientation val="minMax"/>
        </c:scaling>
        <c:delete val="1"/>
        <c:axPos val="b"/>
        <c:numFmt formatCode="ge" sourceLinked="1"/>
        <c:majorTickMark val="none"/>
        <c:minorTickMark val="none"/>
        <c:tickLblPos val="none"/>
        <c:crossAx val="356226984"/>
        <c:crosses val="autoZero"/>
        <c:auto val="1"/>
        <c:lblOffset val="100"/>
        <c:baseTimeUnit val="years"/>
      </c:dateAx>
      <c:valAx>
        <c:axId val="35622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2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1070.02</c:v>
                </c:pt>
                <c:pt idx="1">
                  <c:v>1170.03</c:v>
                </c:pt>
                <c:pt idx="2">
                  <c:v>1510.01</c:v>
                </c:pt>
                <c:pt idx="3">
                  <c:v>1097.5999999999999</c:v>
                </c:pt>
                <c:pt idx="4">
                  <c:v>1451.18</c:v>
                </c:pt>
              </c:numCache>
            </c:numRef>
          </c:val>
          <c:extLst xmlns:c16r2="http://schemas.microsoft.com/office/drawing/2015/06/chart">
            <c:ext xmlns:c16="http://schemas.microsoft.com/office/drawing/2014/chart" uri="{C3380CC4-5D6E-409C-BE32-E72D297353CC}">
              <c16:uniqueId val="{00000000-FA31-4E79-A25C-195AAFA9541F}"/>
            </c:ext>
          </c:extLst>
        </c:ser>
        <c:dLbls>
          <c:showLegendKey val="0"/>
          <c:showVal val="0"/>
          <c:showCatName val="0"/>
          <c:showSerName val="0"/>
          <c:showPercent val="0"/>
          <c:showBubbleSize val="0"/>
        </c:dLbls>
        <c:gapWidth val="150"/>
        <c:axId val="356225416"/>
        <c:axId val="35622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xmlns:c16r2="http://schemas.microsoft.com/office/drawing/2015/06/chart">
            <c:ext xmlns:c16="http://schemas.microsoft.com/office/drawing/2014/chart" uri="{C3380CC4-5D6E-409C-BE32-E72D297353CC}">
              <c16:uniqueId val="{00000001-FA31-4E79-A25C-195AAFA9541F}"/>
            </c:ext>
          </c:extLst>
        </c:ser>
        <c:dLbls>
          <c:showLegendKey val="0"/>
          <c:showVal val="0"/>
          <c:showCatName val="0"/>
          <c:showSerName val="0"/>
          <c:showPercent val="0"/>
          <c:showBubbleSize val="0"/>
        </c:dLbls>
        <c:marker val="1"/>
        <c:smooth val="0"/>
        <c:axId val="356225416"/>
        <c:axId val="356224632"/>
      </c:lineChart>
      <c:dateAx>
        <c:axId val="356225416"/>
        <c:scaling>
          <c:orientation val="minMax"/>
        </c:scaling>
        <c:delete val="1"/>
        <c:axPos val="b"/>
        <c:numFmt formatCode="ge" sourceLinked="1"/>
        <c:majorTickMark val="none"/>
        <c:minorTickMark val="none"/>
        <c:tickLblPos val="none"/>
        <c:crossAx val="356224632"/>
        <c:crosses val="autoZero"/>
        <c:auto val="1"/>
        <c:lblOffset val="100"/>
        <c:baseTimeUnit val="years"/>
      </c:dateAx>
      <c:valAx>
        <c:axId val="35622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22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21" sqref="A2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周防大島町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16320</v>
      </c>
      <c r="AM8" s="68"/>
      <c r="AN8" s="68"/>
      <c r="AO8" s="68"/>
      <c r="AP8" s="68"/>
      <c r="AQ8" s="68"/>
      <c r="AR8" s="68"/>
      <c r="AS8" s="68"/>
      <c r="AT8" s="67">
        <f>データ!T6</f>
        <v>138.09</v>
      </c>
      <c r="AU8" s="67"/>
      <c r="AV8" s="67"/>
      <c r="AW8" s="67"/>
      <c r="AX8" s="67"/>
      <c r="AY8" s="67"/>
      <c r="AZ8" s="67"/>
      <c r="BA8" s="67"/>
      <c r="BB8" s="67">
        <f>データ!U6</f>
        <v>118.18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1.3</v>
      </c>
      <c r="Q10" s="67"/>
      <c r="R10" s="67"/>
      <c r="S10" s="67"/>
      <c r="T10" s="67"/>
      <c r="U10" s="67"/>
      <c r="V10" s="67"/>
      <c r="W10" s="67">
        <f>データ!Q6</f>
        <v>92.39</v>
      </c>
      <c r="X10" s="67"/>
      <c r="Y10" s="67"/>
      <c r="Z10" s="67"/>
      <c r="AA10" s="67"/>
      <c r="AB10" s="67"/>
      <c r="AC10" s="67"/>
      <c r="AD10" s="68">
        <f>データ!R6</f>
        <v>4352</v>
      </c>
      <c r="AE10" s="68"/>
      <c r="AF10" s="68"/>
      <c r="AG10" s="68"/>
      <c r="AH10" s="68"/>
      <c r="AI10" s="68"/>
      <c r="AJ10" s="68"/>
      <c r="AK10" s="2"/>
      <c r="AL10" s="68">
        <f>データ!V6</f>
        <v>209</v>
      </c>
      <c r="AM10" s="68"/>
      <c r="AN10" s="68"/>
      <c r="AO10" s="68"/>
      <c r="AP10" s="68"/>
      <c r="AQ10" s="68"/>
      <c r="AR10" s="68"/>
      <c r="AS10" s="68"/>
      <c r="AT10" s="67">
        <f>データ!W6</f>
        <v>0.1</v>
      </c>
      <c r="AU10" s="67"/>
      <c r="AV10" s="67"/>
      <c r="AW10" s="67"/>
      <c r="AX10" s="67"/>
      <c r="AY10" s="67"/>
      <c r="AZ10" s="67"/>
      <c r="BA10" s="67"/>
      <c r="BB10" s="67">
        <f>データ!X6</f>
        <v>2090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45</v>
      </c>
      <c r="O86" s="26" t="str">
        <f>データ!EO6</f>
        <v>【0.04】</v>
      </c>
    </row>
  </sheetData>
  <sheetProtection algorithmName="SHA-512" hashValue="HJ37bRrW9d6Sq9NIl3JTPWSSbW7LHl2rm7AF85TU5FEZWAlnN4iQYb9/sY1/sSBNSP78/nxksii13tADrGbeKg==" saltValue="txBWU3QmzbV1ZDm+P7omy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353051</v>
      </c>
      <c r="D6" s="33">
        <f t="shared" si="3"/>
        <v>47</v>
      </c>
      <c r="E6" s="33">
        <f t="shared" si="3"/>
        <v>17</v>
      </c>
      <c r="F6" s="33">
        <f t="shared" si="3"/>
        <v>6</v>
      </c>
      <c r="G6" s="33">
        <f t="shared" si="3"/>
        <v>0</v>
      </c>
      <c r="H6" s="33" t="str">
        <f t="shared" si="3"/>
        <v>山口県　周防大島町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1.3</v>
      </c>
      <c r="Q6" s="34">
        <f t="shared" si="3"/>
        <v>92.39</v>
      </c>
      <c r="R6" s="34">
        <f t="shared" si="3"/>
        <v>4352</v>
      </c>
      <c r="S6" s="34">
        <f t="shared" si="3"/>
        <v>16320</v>
      </c>
      <c r="T6" s="34">
        <f t="shared" si="3"/>
        <v>138.09</v>
      </c>
      <c r="U6" s="34">
        <f t="shared" si="3"/>
        <v>118.18</v>
      </c>
      <c r="V6" s="34">
        <f t="shared" si="3"/>
        <v>209</v>
      </c>
      <c r="W6" s="34">
        <f t="shared" si="3"/>
        <v>0.1</v>
      </c>
      <c r="X6" s="34">
        <f t="shared" si="3"/>
        <v>2090</v>
      </c>
      <c r="Y6" s="35">
        <f>IF(Y7="",NA(),Y7)</f>
        <v>59.86</v>
      </c>
      <c r="Z6" s="35">
        <f t="shared" ref="Z6:AH6" si="4">IF(Z7="",NA(),Z7)</f>
        <v>60.16</v>
      </c>
      <c r="AA6" s="35">
        <f t="shared" si="4"/>
        <v>64.66</v>
      </c>
      <c r="AB6" s="35">
        <f t="shared" si="4"/>
        <v>55.31</v>
      </c>
      <c r="AC6" s="35">
        <f t="shared" si="4"/>
        <v>59.8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27.02</v>
      </c>
      <c r="BH6" s="35">
        <f t="shared" si="7"/>
        <v>55.31</v>
      </c>
      <c r="BI6" s="35">
        <f t="shared" si="7"/>
        <v>15.04</v>
      </c>
      <c r="BJ6" s="35">
        <f t="shared" si="7"/>
        <v>191.23</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19.57</v>
      </c>
      <c r="BR6" s="35">
        <f t="shared" ref="BR6:BZ6" si="8">IF(BR7="",NA(),BR7)</f>
        <v>18.8</v>
      </c>
      <c r="BS6" s="35">
        <f t="shared" si="8"/>
        <v>15.18</v>
      </c>
      <c r="BT6" s="35">
        <f t="shared" si="8"/>
        <v>20.93</v>
      </c>
      <c r="BU6" s="35">
        <f t="shared" si="8"/>
        <v>16.059999999999999</v>
      </c>
      <c r="BV6" s="35">
        <f t="shared" si="8"/>
        <v>43.66</v>
      </c>
      <c r="BW6" s="35">
        <f t="shared" si="8"/>
        <v>43.13</v>
      </c>
      <c r="BX6" s="35">
        <f t="shared" si="8"/>
        <v>46.26</v>
      </c>
      <c r="BY6" s="35">
        <f t="shared" si="8"/>
        <v>45.81</v>
      </c>
      <c r="BZ6" s="35">
        <f t="shared" si="8"/>
        <v>43.43</v>
      </c>
      <c r="CA6" s="34" t="str">
        <f>IF(CA7="","",IF(CA7="-","【-】","【"&amp;SUBSTITUTE(TEXT(CA7,"#,##0.00"),"-","△")&amp;"】"))</f>
        <v>【45.14】</v>
      </c>
      <c r="CB6" s="35">
        <f>IF(CB7="",NA(),CB7)</f>
        <v>1070.02</v>
      </c>
      <c r="CC6" s="35">
        <f t="shared" ref="CC6:CK6" si="9">IF(CC7="",NA(),CC7)</f>
        <v>1170.03</v>
      </c>
      <c r="CD6" s="35">
        <f t="shared" si="9"/>
        <v>1510.01</v>
      </c>
      <c r="CE6" s="35">
        <f t="shared" si="9"/>
        <v>1097.5999999999999</v>
      </c>
      <c r="CF6" s="35">
        <f t="shared" si="9"/>
        <v>1451.18</v>
      </c>
      <c r="CG6" s="35">
        <f t="shared" si="9"/>
        <v>382.09</v>
      </c>
      <c r="CH6" s="35">
        <f t="shared" si="9"/>
        <v>392.03</v>
      </c>
      <c r="CI6" s="35">
        <f t="shared" si="9"/>
        <v>376.4</v>
      </c>
      <c r="CJ6" s="35">
        <f t="shared" si="9"/>
        <v>383.92</v>
      </c>
      <c r="CK6" s="35">
        <f t="shared" si="9"/>
        <v>400.44</v>
      </c>
      <c r="CL6" s="34" t="str">
        <f>IF(CL7="","",IF(CL7="-","【-】","【"&amp;SUBSTITUTE(TEXT(CL7,"#,##0.00"),"-","△")&amp;"】"))</f>
        <v>【377.19】</v>
      </c>
      <c r="CM6" s="35">
        <f>IF(CM7="",NA(),CM7)</f>
        <v>42.61</v>
      </c>
      <c r="CN6" s="35">
        <f t="shared" ref="CN6:CV6" si="10">IF(CN7="",NA(),CN7)</f>
        <v>40</v>
      </c>
      <c r="CO6" s="35">
        <f t="shared" si="10"/>
        <v>45.22</v>
      </c>
      <c r="CP6" s="35">
        <f t="shared" si="10"/>
        <v>41.74</v>
      </c>
      <c r="CQ6" s="35">
        <f t="shared" si="10"/>
        <v>37.39</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97.75</v>
      </c>
      <c r="CY6" s="35">
        <f t="shared" ref="CY6:DG6" si="11">IF(CY7="",NA(),CY7)</f>
        <v>98.62</v>
      </c>
      <c r="CZ6" s="35">
        <f t="shared" si="11"/>
        <v>98.65</v>
      </c>
      <c r="DA6" s="35">
        <f t="shared" si="11"/>
        <v>98.59</v>
      </c>
      <c r="DB6" s="35">
        <f t="shared" si="11"/>
        <v>99.52</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353051</v>
      </c>
      <c r="D7" s="37">
        <v>47</v>
      </c>
      <c r="E7" s="37">
        <v>17</v>
      </c>
      <c r="F7" s="37">
        <v>6</v>
      </c>
      <c r="G7" s="37">
        <v>0</v>
      </c>
      <c r="H7" s="37" t="s">
        <v>99</v>
      </c>
      <c r="I7" s="37" t="s">
        <v>100</v>
      </c>
      <c r="J7" s="37" t="s">
        <v>101</v>
      </c>
      <c r="K7" s="37" t="s">
        <v>102</v>
      </c>
      <c r="L7" s="37" t="s">
        <v>103</v>
      </c>
      <c r="M7" s="37" t="s">
        <v>104</v>
      </c>
      <c r="N7" s="38" t="s">
        <v>105</v>
      </c>
      <c r="O7" s="38" t="s">
        <v>106</v>
      </c>
      <c r="P7" s="38">
        <v>1.3</v>
      </c>
      <c r="Q7" s="38">
        <v>92.39</v>
      </c>
      <c r="R7" s="38">
        <v>4352</v>
      </c>
      <c r="S7" s="38">
        <v>16320</v>
      </c>
      <c r="T7" s="38">
        <v>138.09</v>
      </c>
      <c r="U7" s="38">
        <v>118.18</v>
      </c>
      <c r="V7" s="38">
        <v>209</v>
      </c>
      <c r="W7" s="38">
        <v>0.1</v>
      </c>
      <c r="X7" s="38">
        <v>2090</v>
      </c>
      <c r="Y7" s="38">
        <v>59.86</v>
      </c>
      <c r="Z7" s="38">
        <v>60.16</v>
      </c>
      <c r="AA7" s="38">
        <v>64.66</v>
      </c>
      <c r="AB7" s="38">
        <v>55.31</v>
      </c>
      <c r="AC7" s="38">
        <v>59.8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27.02</v>
      </c>
      <c r="BH7" s="38">
        <v>55.31</v>
      </c>
      <c r="BI7" s="38">
        <v>15.04</v>
      </c>
      <c r="BJ7" s="38">
        <v>191.23</v>
      </c>
      <c r="BK7" s="38">
        <v>830.5</v>
      </c>
      <c r="BL7" s="38">
        <v>1029.24</v>
      </c>
      <c r="BM7" s="38">
        <v>1063.93</v>
      </c>
      <c r="BN7" s="38">
        <v>1060.8599999999999</v>
      </c>
      <c r="BO7" s="38">
        <v>1006.65</v>
      </c>
      <c r="BP7" s="38">
        <v>973.2</v>
      </c>
      <c r="BQ7" s="38">
        <v>19.57</v>
      </c>
      <c r="BR7" s="38">
        <v>18.8</v>
      </c>
      <c r="BS7" s="38">
        <v>15.18</v>
      </c>
      <c r="BT7" s="38">
        <v>20.93</v>
      </c>
      <c r="BU7" s="38">
        <v>16.059999999999999</v>
      </c>
      <c r="BV7" s="38">
        <v>43.66</v>
      </c>
      <c r="BW7" s="38">
        <v>43.13</v>
      </c>
      <c r="BX7" s="38">
        <v>46.26</v>
      </c>
      <c r="BY7" s="38">
        <v>45.81</v>
      </c>
      <c r="BZ7" s="38">
        <v>43.43</v>
      </c>
      <c r="CA7" s="38">
        <v>45.14</v>
      </c>
      <c r="CB7" s="38">
        <v>1070.02</v>
      </c>
      <c r="CC7" s="38">
        <v>1170.03</v>
      </c>
      <c r="CD7" s="38">
        <v>1510.01</v>
      </c>
      <c r="CE7" s="38">
        <v>1097.5999999999999</v>
      </c>
      <c r="CF7" s="38">
        <v>1451.18</v>
      </c>
      <c r="CG7" s="38">
        <v>382.09</v>
      </c>
      <c r="CH7" s="38">
        <v>392.03</v>
      </c>
      <c r="CI7" s="38">
        <v>376.4</v>
      </c>
      <c r="CJ7" s="38">
        <v>383.92</v>
      </c>
      <c r="CK7" s="38">
        <v>400.44</v>
      </c>
      <c r="CL7" s="38">
        <v>377.19</v>
      </c>
      <c r="CM7" s="38">
        <v>42.61</v>
      </c>
      <c r="CN7" s="38">
        <v>40</v>
      </c>
      <c r="CO7" s="38">
        <v>45.22</v>
      </c>
      <c r="CP7" s="38">
        <v>41.74</v>
      </c>
      <c r="CQ7" s="38">
        <v>37.39</v>
      </c>
      <c r="CR7" s="38">
        <v>39.68</v>
      </c>
      <c r="CS7" s="38">
        <v>35.64</v>
      </c>
      <c r="CT7" s="38">
        <v>33.729999999999997</v>
      </c>
      <c r="CU7" s="38">
        <v>33.21</v>
      </c>
      <c r="CV7" s="38">
        <v>32.229999999999997</v>
      </c>
      <c r="CW7" s="38">
        <v>33.69</v>
      </c>
      <c r="CX7" s="38">
        <v>97.75</v>
      </c>
      <c r="CY7" s="38">
        <v>98.62</v>
      </c>
      <c r="CZ7" s="38">
        <v>98.65</v>
      </c>
      <c r="DA7" s="38">
        <v>98.59</v>
      </c>
      <c r="DB7" s="38">
        <v>99.52</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小野木　日出子</cp:lastModifiedBy>
  <cp:lastPrinted>2020-01-17T01:01:05Z</cp:lastPrinted>
  <dcterms:created xsi:type="dcterms:W3CDTF">2019-12-05T05:25:30Z</dcterms:created>
  <dcterms:modified xsi:type="dcterms:W3CDTF">2020-02-18T05:39:31Z</dcterms:modified>
</cp:coreProperties>
</file>