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41.10.201\public\介護保険課\00_介護保険課全般\21_総合事業一件\01.総合事業申請関係\01.書類様式\"/>
    </mc:Choice>
  </mc:AlternateContent>
  <xr:revisionPtr revIDLastSave="0" documentId="13_ncr:1_{A3509208-1454-4DE4-B758-4C3350992792}" xr6:coauthVersionLast="47" xr6:coauthVersionMax="47" xr10:uidLastSave="{00000000-0000-0000-0000-000000000000}"/>
  <bookViews>
    <workbookView xWindow="-120" yWindow="-120" windowWidth="20730" windowHeight="11040" firstSheet="5" activeTab="10" xr2:uid="{40761FA7-317E-4EE4-AF0B-70D61A2106D6}"/>
  </bookViews>
  <sheets>
    <sheet name="【変更届出書】別紙様式第三号（一）" sheetId="1" r:id="rId1"/>
    <sheet name="【再開届出書】別紙様式第三号（二）" sheetId="2" r:id="rId2"/>
    <sheet name="【廃止休止届出書】別紙様式第三号（三）" sheetId="3" r:id="rId3"/>
    <sheet name="【指定申請書】別紙様式第三号（四）" sheetId="4" r:id="rId4"/>
    <sheet name="【指定更新申請書】別紙様式第三号（五）" sheetId="5" r:id="rId5"/>
    <sheet name="【訪問】付表第三号（一）" sheetId="6" r:id="rId6"/>
    <sheet name="【訪問】（参考）付表第三号（一）" sheetId="7" r:id="rId7"/>
    <sheet name="チェックリスト" sheetId="8" r:id="rId8"/>
    <sheet name="シフト表" sheetId="9" r:id="rId9"/>
    <sheet name="記入方法" sheetId="10" r:id="rId10"/>
    <sheet name="シフト記号表（勤務時間帯）" sheetId="17" r:id="rId11"/>
    <sheet name="【平面図】標準様式2" sheetId="12" r:id="rId12"/>
    <sheet name="【苦情措置の概要】標準様式４" sheetId="14" r:id="rId13"/>
    <sheet name="【誓約書】標準様式5" sheetId="15" r:id="rId14"/>
  </sheets>
  <definedNames>
    <definedName name="【記載例】シフト記号" localSheetId="10">'シフト記号表（勤務時間帯）'!$C$6:$C$35</definedName>
    <definedName name="【記載例】シフト記号">#REF!</definedName>
    <definedName name="_xlnm.Print_Area" localSheetId="12">【苦情措置の概要】標準様式４!$A$1:$B$17</definedName>
    <definedName name="_xlnm.Print_Area" localSheetId="1">'【再開届出書】別紙様式第三号（二）'!$A$1:$AJ$31</definedName>
    <definedName name="_xlnm.Print_Area" localSheetId="4">'【指定更新申請書】別紙様式第三号（五）'!$A$1:$AH$60</definedName>
    <definedName name="_xlnm.Print_Area" localSheetId="3">'【指定申請書】別紙様式第三号（四）'!$A$1:$AH$64</definedName>
    <definedName name="_xlnm.Print_Area" localSheetId="13">【誓約書】標準様式5!$A$1:$L$26</definedName>
    <definedName name="_xlnm.Print_Area" localSheetId="2">'【廃止休止届出書】別紙様式第三号（三）'!$A$1:$AJ$53</definedName>
    <definedName name="_xlnm.Print_Area" localSheetId="0">'【変更届出書】別紙様式第三号（一）'!$A$1:$AI$48</definedName>
    <definedName name="_xlnm.Print_Area" localSheetId="6">'【訪問】（参考）付表第三号（一）'!$A$1:$AH$21</definedName>
    <definedName name="_xlnm.Print_Area" localSheetId="5">'【訪問】付表第三号（一）'!$A$1:$AH$43</definedName>
    <definedName name="_xlnm.Print_Area" localSheetId="8">シフト表!$A$1:$BD$51</definedName>
    <definedName name="_xlnm.Print_Area" localSheetId="7">チェックリスト!$B$1:$I$34</definedName>
    <definedName name="_xlnm.Print_Area" localSheetId="9">記入方法!$A$1:$O$79</definedName>
    <definedName name="_xlnm.Print_Titles" localSheetId="8">シフト表!$1:$12</definedName>
    <definedName name="サービス提供責任者">#REF!</definedName>
    <definedName name="シフト記号表" localSheetId="10">'シフト記号表（勤務時間帯）'!$C$6:$C$35</definedName>
    <definedName name="シフト記号表">#REF!</definedName>
    <definedName name="介護職員">#REF!</definedName>
    <definedName name="看護職員">#REF!</definedName>
    <definedName name="管理者">#REF!</definedName>
    <definedName name="機能訓練指導員">#REF!</definedName>
    <definedName name="職種">#REF!</definedName>
    <definedName name="生活相談員">#REF!</definedName>
    <definedName name="訪問介護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5" i="17" l="1"/>
  <c r="U25" i="17" s="1"/>
  <c r="Q25" i="17"/>
  <c r="K25" i="17"/>
  <c r="S24" i="17"/>
  <c r="U24" i="17" s="1"/>
  <c r="Q24" i="17"/>
  <c r="K24" i="17"/>
  <c r="S23" i="17"/>
  <c r="U23" i="17" s="1"/>
  <c r="Q23" i="17"/>
  <c r="K23" i="17"/>
  <c r="S22" i="17"/>
  <c r="U22" i="17" s="1"/>
  <c r="Q22" i="17"/>
  <c r="K22" i="17"/>
  <c r="S21" i="17"/>
  <c r="U21" i="17" s="1"/>
  <c r="Q21" i="17"/>
  <c r="K21" i="17"/>
  <c r="S20" i="17"/>
  <c r="U20" i="17" s="1"/>
  <c r="Q20" i="17"/>
  <c r="K20" i="17"/>
  <c r="S19" i="17"/>
  <c r="U19" i="17" s="1"/>
  <c r="Q19" i="17"/>
  <c r="K19" i="17"/>
  <c r="S18" i="17"/>
  <c r="U18" i="17" s="1"/>
  <c r="Q18" i="17"/>
  <c r="K18" i="17"/>
  <c r="S17" i="17"/>
  <c r="U17" i="17" s="1"/>
  <c r="Q17" i="17"/>
  <c r="K17" i="17"/>
  <c r="S16" i="17"/>
  <c r="U16" i="17" s="1"/>
  <c r="Q16" i="17"/>
  <c r="K16" i="17"/>
  <c r="S15" i="17"/>
  <c r="U15" i="17" s="1"/>
  <c r="Q15" i="17"/>
  <c r="K15" i="17"/>
  <c r="S14" i="17"/>
  <c r="U14" i="17" s="1"/>
  <c r="Q14" i="17"/>
  <c r="K14" i="17"/>
  <c r="S13" i="17"/>
  <c r="U13" i="17" s="1"/>
  <c r="Q13" i="17"/>
  <c r="K13" i="17"/>
  <c r="S12" i="17"/>
  <c r="U12" i="17" s="1"/>
  <c r="Q12" i="17"/>
  <c r="K12" i="17"/>
  <c r="S11" i="17"/>
  <c r="U11" i="17" s="1"/>
  <c r="Q11" i="17"/>
  <c r="K11" i="17"/>
  <c r="S10" i="17"/>
  <c r="U10" i="17" s="1"/>
  <c r="Q10" i="17"/>
  <c r="K10" i="17"/>
  <c r="S9" i="17"/>
  <c r="U9" i="17" s="1"/>
  <c r="Q9" i="17"/>
  <c r="K9" i="17"/>
  <c r="S8" i="17"/>
  <c r="U8" i="17" s="1"/>
  <c r="Q8" i="17"/>
  <c r="K8" i="17"/>
  <c r="S7" i="17"/>
  <c r="U7" i="17" s="1"/>
  <c r="Q7" i="17"/>
  <c r="K7" i="17"/>
  <c r="S6" i="17"/>
  <c r="U6" i="17" s="1"/>
  <c r="Q6" i="17"/>
  <c r="K6" i="17"/>
  <c r="R50" i="9"/>
  <c r="W45" i="9"/>
  <c r="R45" i="9"/>
  <c r="AB45" i="9" s="1"/>
  <c r="W50" i="9" s="1"/>
  <c r="W44" i="9"/>
  <c r="R44" i="9"/>
  <c r="AE40" i="9"/>
  <c r="AA40" i="9"/>
  <c r="Y40" i="9"/>
  <c r="V39" i="9"/>
  <c r="T39" i="9"/>
  <c r="V38" i="9"/>
  <c r="T38" i="9"/>
  <c r="J38" i="9"/>
  <c r="H38" i="9"/>
  <c r="F38" i="9"/>
  <c r="V37" i="9"/>
  <c r="T37" i="9"/>
  <c r="L37" i="9"/>
  <c r="V36" i="9"/>
  <c r="T36" i="9"/>
  <c r="L36" i="9"/>
  <c r="L38" i="9" s="1"/>
  <c r="L40" i="9" s="1"/>
  <c r="C45" i="9" s="1"/>
  <c r="J35" i="9"/>
  <c r="H35" i="9"/>
  <c r="F35" i="9"/>
  <c r="AU30" i="9"/>
  <c r="AW30" i="9" s="1"/>
  <c r="AU29" i="9"/>
  <c r="AW29" i="9" s="1"/>
  <c r="AU28" i="9"/>
  <c r="AW28" i="9" s="1"/>
  <c r="AU27" i="9"/>
  <c r="AW27" i="9" s="1"/>
  <c r="AU26" i="9"/>
  <c r="AW26" i="9" s="1"/>
  <c r="AU25" i="9"/>
  <c r="AW25" i="9" s="1"/>
  <c r="AU24" i="9"/>
  <c r="AW24" i="9" s="1"/>
  <c r="AU23" i="9"/>
  <c r="AW23" i="9" s="1"/>
  <c r="AU22" i="9"/>
  <c r="AW22" i="9" s="1"/>
  <c r="AU21" i="9"/>
  <c r="AW21" i="9" s="1"/>
  <c r="AU20" i="9"/>
  <c r="AW20" i="9" s="1"/>
  <c r="AU19" i="9"/>
  <c r="AW19" i="9" s="1"/>
  <c r="AU18" i="9"/>
  <c r="AW18" i="9" s="1"/>
  <c r="AU17" i="9"/>
  <c r="AW17" i="9" s="1"/>
  <c r="AU16" i="9"/>
  <c r="AW16" i="9" s="1"/>
  <c r="B16" i="9"/>
  <c r="B17" i="9" s="1"/>
  <c r="B18" i="9" s="1"/>
  <c r="B19" i="9" s="1"/>
  <c r="B20" i="9" s="1"/>
  <c r="B21" i="9" s="1"/>
  <c r="B22" i="9" s="1"/>
  <c r="B23" i="9" s="1"/>
  <c r="B24" i="9" s="1"/>
  <c r="B25" i="9" s="1"/>
  <c r="B26" i="9" s="1"/>
  <c r="B27" i="9" s="1"/>
  <c r="B28" i="9" s="1"/>
  <c r="B29" i="9" s="1"/>
  <c r="B30" i="9" s="1"/>
  <c r="AU15" i="9"/>
  <c r="AW15" i="9" s="1"/>
  <c r="AU14" i="9"/>
  <c r="AW14" i="9" s="1"/>
  <c r="B14" i="9"/>
  <c r="B15" i="9" s="1"/>
  <c r="AU13" i="9"/>
  <c r="AW13" i="9" s="1"/>
  <c r="Q11" i="9"/>
  <c r="Q12" i="9" s="1"/>
  <c r="AT10" i="9"/>
  <c r="AT11" i="9" s="1"/>
  <c r="AT12" i="9" s="1"/>
  <c r="AS10" i="9"/>
  <c r="AS11" i="9" s="1"/>
  <c r="AS12" i="9" s="1"/>
  <c r="AR10" i="9"/>
  <c r="AR11" i="9" s="1"/>
  <c r="AR12" i="9" s="1"/>
  <c r="AU8" i="9"/>
  <c r="X2" i="9"/>
  <c r="AQ11" i="9" s="1"/>
  <c r="AQ12" i="9" s="1"/>
  <c r="T40" i="9" l="1"/>
  <c r="R11" i="9"/>
  <c r="R12" i="9" s="1"/>
  <c r="AI10" i="9"/>
  <c r="V40" i="9"/>
  <c r="S11" i="9"/>
  <c r="S12" i="9" s="1"/>
  <c r="Z11" i="9"/>
  <c r="Z12" i="9" s="1"/>
  <c r="Y10" i="9"/>
  <c r="AA11" i="9"/>
  <c r="AA12" i="9" s="1"/>
  <c r="Z10" i="9"/>
  <c r="AO11" i="9"/>
  <c r="AO12" i="9" s="1"/>
  <c r="AG10" i="9"/>
  <c r="AP11" i="9"/>
  <c r="AP12" i="9" s="1"/>
  <c r="AH10" i="9"/>
  <c r="I45" i="9"/>
  <c r="L45" i="9"/>
  <c r="AK11" i="9"/>
  <c r="AK12" i="9" s="1"/>
  <c r="Y11" i="9"/>
  <c r="Y12" i="9" s="1"/>
  <c r="AF10" i="9"/>
  <c r="T10" i="9"/>
  <c r="AJ11" i="9"/>
  <c r="AJ12" i="9" s="1"/>
  <c r="X11" i="9"/>
  <c r="X12" i="9" s="1"/>
  <c r="AQ10" i="9"/>
  <c r="AE10" i="9"/>
  <c r="S10" i="9"/>
  <c r="AI11" i="9"/>
  <c r="AI12" i="9" s="1"/>
  <c r="W11" i="9"/>
  <c r="W12" i="9" s="1"/>
  <c r="AP10" i="9"/>
  <c r="AD10" i="9"/>
  <c r="R10" i="9"/>
  <c r="AH11" i="9"/>
  <c r="AH12" i="9" s="1"/>
  <c r="V11" i="9"/>
  <c r="V12" i="9" s="1"/>
  <c r="AO10" i="9"/>
  <c r="AC10" i="9"/>
  <c r="Q10" i="9"/>
  <c r="AG11" i="9"/>
  <c r="AG12" i="9" s="1"/>
  <c r="U11" i="9"/>
  <c r="U12" i="9" s="1"/>
  <c r="AN10" i="9"/>
  <c r="AB10" i="9"/>
  <c r="P10" i="9"/>
  <c r="AF11" i="9"/>
  <c r="AF12" i="9" s="1"/>
  <c r="T11" i="9"/>
  <c r="T12" i="9" s="1"/>
  <c r="AM10" i="9"/>
  <c r="AA10" i="9"/>
  <c r="AJ10" i="9"/>
  <c r="AB11" i="9"/>
  <c r="AB12" i="9" s="1"/>
  <c r="AZ6" i="9"/>
  <c r="AK10" i="9"/>
  <c r="AC11" i="9"/>
  <c r="AC12" i="9" s="1"/>
  <c r="AL10" i="9"/>
  <c r="AD11" i="9"/>
  <c r="AD12" i="9" s="1"/>
  <c r="AB50" i="9"/>
  <c r="U10" i="9"/>
  <c r="AE11" i="9"/>
  <c r="AE12" i="9" s="1"/>
  <c r="V10" i="9"/>
  <c r="AL11" i="9"/>
  <c r="AL12" i="9" s="1"/>
  <c r="W10" i="9"/>
  <c r="AM11" i="9"/>
  <c r="AM12" i="9" s="1"/>
  <c r="X10" i="9"/>
  <c r="P11" i="9"/>
  <c r="P12" i="9" s="1"/>
  <c r="AN11" i="9"/>
  <c r="AN12" i="9" s="1"/>
</calcChain>
</file>

<file path=xl/sharedStrings.xml><?xml version="1.0" encoding="utf-8"?>
<sst xmlns="http://schemas.openxmlformats.org/spreadsheetml/2006/main" count="911" uniqueCount="434">
  <si>
    <t>別紙様式第三号（一）</t>
    <phoneticPr fontId="5"/>
  </si>
  <si>
    <t>変更届出書</t>
    <rPh sb="0" eb="2">
      <t>ヘンコウ</t>
    </rPh>
    <rPh sb="2" eb="4">
      <t>トドケデ</t>
    </rPh>
    <rPh sb="4" eb="5">
      <t>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</si>
  <si>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</si>
  <si>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</si>
  <si>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</si>
  <si>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</si>
  <si>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</si>
  <si>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rPh sb="0" eb="2">
      <t>シンセイ</t>
    </rPh>
    <rPh sb="2" eb="3">
      <t>シャ</t>
    </rPh>
    <phoneticPr fontId="5"/>
  </si>
  <si>
    <t>名称</t>
    <rPh sb="0" eb="2">
      <t>メイショウ</t>
    </rPh>
    <phoneticPr fontId="5"/>
  </si>
  <si>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</si>
  <si>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</si>
  <si>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介護保険事業所番号</t>
    <rPh sb="0" eb="2">
      <t>カイゴ</t>
    </rPh>
    <rPh sb="2" eb="4">
      <t>ホケン</t>
    </rPh>
    <rPh sb="4" eb="7">
      <t>ジギョウショ</t>
    </rPh>
    <rPh sb="6" eb="7">
      <t>ショ</t>
    </rPh>
    <rPh sb="7" eb="9">
      <t>バンゴウ</t>
    </rPh>
    <phoneticPr fontId="5"/>
  </si>
  <si>
    <t>法人番号</t>
    <rPh sb="0" eb="2">
      <t>ホウジン</t>
    </rPh>
    <rPh sb="2" eb="4">
      <t>バンゴウ</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</si>
  <si>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</si>
  <si>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</si>
  <si>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</si>
  <si>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年</t>
    <rPh sb="0" eb="1">
      <t>ネン</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</si>
  <si>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</si>
  <si>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</si>
  <si>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</si>
  <si>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</si>
  <si>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事業所の名称</t>
    <rPh sb="0" eb="3">
      <t>ジギョウショ</t>
    </rPh>
    <rPh sb="4" eb="6">
      <t>メイショウ</t>
    </rPh>
    <phoneticPr fontId="5"/>
  </si>
  <si>
    <t>（変更前）</t>
    <rPh sb="1" eb="3">
      <t>ヘンコウ</t>
    </rPh>
    <rPh sb="3" eb="4">
      <t>マエ</t>
    </rPh>
    <phoneticPr fontId="5"/>
  </si>
  <si>
    <t>事業所の所在地</t>
    <rPh sb="0" eb="3">
      <t>ジギョウショ</t>
    </rPh>
    <rPh sb="4" eb="7">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</si>
  <si>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</si>
  <si>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</si>
  <si>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5"/>
  </si>
  <si>
    <t>登記事項証明書・条例等（当該事業に関するものに限る。）</t>
    <rPh sb="0" eb="2">
      <t>トウキ</t>
    </rPh>
    <rPh sb="2" eb="4">
      <t>ジコウ</t>
    </rPh>
    <rPh sb="4" eb="7">
      <t>ショウメイショ</t>
    </rPh>
    <rPh sb="8" eb="11">
      <t>ジョウレイナド</t>
    </rPh>
    <phoneticPr fontId="5"/>
  </si>
  <si>
    <t>事業所の建物の構造及び平面図並びに設備の概要</t>
    <phoneticPr fontId="5"/>
  </si>
  <si>
    <t>（変更後）</t>
    <rPh sb="1" eb="3">
      <t>ヘンコウ</t>
    </rPh>
    <rPh sb="3" eb="4">
      <t>ゴ</t>
    </rPh>
    <phoneticPr fontId="5"/>
  </si>
  <si>
    <t>利用者の推定数、利用者の定員</t>
    <rPh sb="0" eb="3">
      <t>リヨウシャ</t>
    </rPh>
    <rPh sb="4" eb="7">
      <t>スイテイスウ</t>
    </rPh>
    <rPh sb="8" eb="11">
      <t>リヨウシャ</t>
    </rPh>
    <rPh sb="12" eb="14">
      <t>テイイン</t>
    </rPh>
    <phoneticPr fontId="5"/>
  </si>
  <si>
    <t>事業所の管理者の氏名、生年月日及び住所</t>
    <phoneticPr fontId="5"/>
  </si>
  <si>
    <t>サービス提供責任者の氏名、生年月日、住所及び経歴</t>
    <phoneticPr fontId="5"/>
  </si>
  <si>
    <t>運営規程</t>
    <phoneticPr fontId="5"/>
  </si>
  <si>
    <t>その他</t>
    <rPh sb="2" eb="3">
      <t>タ</t>
    </rPh>
    <phoneticPr fontId="5"/>
  </si>
  <si>
    <t>備考</t>
    <rPh sb="0" eb="2">
      <t>ビコウ</t>
    </rPh>
    <phoneticPr fontId="5"/>
  </si>
  <si>
    <t xml:space="preserve">１
２
</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</si>
  <si>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</si>
  <si>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別紙様式第三号（二）</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</si>
  <si>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</si>
  <si>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</si>
  <si>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再開した事業所</t>
    <rPh sb="0" eb="2">
      <t>サイカイ</t>
    </rPh>
    <rPh sb="4" eb="7">
      <t>ジギョウショ</t>
    </rPh>
    <phoneticPr fontId="5"/>
  </si>
  <si>
    <t>再開した年月日</t>
    <rPh sb="0" eb="2">
      <t>サイカイ</t>
    </rPh>
    <rPh sb="4" eb="7">
      <t>ネンガッピ</t>
    </rPh>
    <phoneticPr fontId="5"/>
  </si>
  <si>
    <t>事業の再開に係る届出にあっては、従業者の勤務体制及び勤務形態一覧表を添付してください。</t>
  </si>
  <si>
    <t>別紙様式第三号（三）</t>
    <phoneticPr fontId="5"/>
  </si>
  <si>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</si>
  <si>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</si>
  <si>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廃止（休止）する事業所</t>
    <rPh sb="0" eb="2">
      <t>ハイシ</t>
    </rPh>
    <rPh sb="3" eb="5">
      <t>キュウシ</t>
    </rPh>
    <rPh sb="8" eb="11">
      <t>ジギョウショ</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</si>
  <si>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</si>
  <si>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</si>
  <si>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</si>
  <si>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</si>
  <si>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</si>
  <si>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</si>
  <si>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現にサービスを
受けている者に対する措置</t>
    <rPh sb="0" eb="1">
      <t>ゲン</t>
    </rPh>
    <rPh sb="8" eb="9">
      <t>ウ</t>
    </rPh>
    <rPh sb="13" eb="14">
      <t>モノ</t>
    </rPh>
    <rPh sb="15" eb="16">
      <t>タイ</t>
    </rPh>
    <rPh sb="18" eb="20">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</si>
  <si>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</si>
  <si>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</si>
  <si>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</si>
  <si>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日</t>
    <rPh sb="0" eb="1">
      <t>ニチ</t>
    </rPh>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</si>
  <si>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</si>
  <si>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</si>
  <si>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</si>
  <si>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</si>
  <si>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申請者</t>
  </si>
  <si>
    <t>代表者職名・氏名</t>
    <phoneticPr fontId="5"/>
  </si>
  <si>
    <t>　  介護保険法に規定する事業所に係る指定を受けたいので、下記のとおり、関係書類を添えて申請します。</t>
    <rPh sb="15" eb="16">
      <t>ショ</t>
    </rPh>
    <phoneticPr fontId="5"/>
  </si>
  <si>
    <t>申　請　者</t>
    <rPh sb="0" eb="1">
      <t>サル</t>
    </rPh>
    <rPh sb="2" eb="3">
      <t>ショウ</t>
    </rPh>
    <rPh sb="4" eb="5">
      <t>モノ</t>
    </rPh>
    <phoneticPr fontId="11"/>
  </si>
  <si>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</si>
  <si>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</si>
  <si>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</si>
  <si>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</si>
  <si>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</si>
  <si>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</si>
  <si>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</si>
  <si>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</si>
  <si>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</si>
  <si>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</si>
  <si>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</si>
  <si>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</si>
  <si>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</si>
  <si>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</si>
  <si>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</si>
  <si>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</si>
  <si>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</si>
  <si>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</si>
  <si>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</si>
  <si>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</si>
  <si>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</si>
  <si>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</si>
  <si>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</si>
  <si>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</si>
  <si>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</si>
  <si>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</si>
  <si>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</si>
  <si>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</si>
  <si>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</si>
  <si>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</si>
  <si>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</si>
  <si>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</si>
  <si>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</si>
  <si>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</si>
  <si>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</si>
  <si>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</si>
  <si>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</si>
  <si>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</si>
  <si>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</si>
  <si>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</si>
  <si>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</si>
  <si>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</si>
  <si>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</si>
  <si>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</si>
  <si>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</si>
  <si>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</si>
  <si>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</si>
  <si>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</si>
  <si>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</si>
  <si>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</si>
  <si>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</si>
  <si>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</si>
  <si>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</si>
  <si>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別紙様式第三号（五）</t>
    <phoneticPr fontId="5"/>
  </si>
  <si>
    <t>指定更新申請書</t>
    <rPh sb="2" eb="4">
      <t>コウシン</t>
    </rPh>
    <phoneticPr fontId="5"/>
  </si>
  <si>
    <t>所在地</t>
    <rPh sb="0" eb="3">
      <t>ショザイチ</t>
    </rPh>
    <phoneticPr fontId="11"/>
  </si>
  <si>
    <t>名称</t>
    <rPh sb="0" eb="2">
      <t>メイショウ</t>
    </rPh>
    <phoneticPr fontId="11"/>
  </si>
  <si>
    <t>代表者職名・氏名</t>
    <phoneticPr fontId="11"/>
  </si>
  <si>
    <t>　  介護保険法に規定する事業所に係る指定の更新を受けたいので、下記のとおり、関係書類を添えて申請します。</t>
    <rPh sb="15" eb="16">
      <t>ショ</t>
    </rPh>
    <rPh sb="22" eb="24">
      <t>コウシン</t>
    </rPh>
    <phoneticPr fontId="5"/>
  </si>
  <si>
    <t>生年月日</t>
    <rPh sb="0" eb="2">
      <t>セイネン</t>
    </rPh>
    <rPh sb="2" eb="4">
      <t>ガッピ</t>
    </rPh>
    <phoneticPr fontId="5"/>
  </si>
  <si>
    <t>事 業 所</t>
    <rPh sb="0" eb="1">
      <t>コト</t>
    </rPh>
    <rPh sb="2" eb="3">
      <t>ギョウ</t>
    </rPh>
    <rPh sb="4" eb="5">
      <t>ジョ</t>
    </rPh>
    <phoneticPr fontId="11"/>
  </si>
  <si>
    <t>事業等の種類</t>
    <rPh sb="0" eb="2">
      <t>ジギョウ</t>
    </rPh>
    <rPh sb="2" eb="3">
      <t>トウ</t>
    </rPh>
    <rPh sb="4" eb="6">
      <t>シュルイ</t>
    </rPh>
    <phoneticPr fontId="11"/>
  </si>
  <si>
    <t>介護保険事業所番号</t>
    <phoneticPr fontId="11"/>
  </si>
  <si>
    <t>指定有効期間満了日</t>
    <rPh sb="0" eb="2">
      <t>シテイ</t>
    </rPh>
    <rPh sb="2" eb="4">
      <t>ユウコウ</t>
    </rPh>
    <rPh sb="4" eb="6">
      <t>キカン</t>
    </rPh>
    <rPh sb="6" eb="9">
      <t>マンリョウビ</t>
    </rPh>
    <phoneticPr fontId="11"/>
  </si>
  <si>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</si>
  <si>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11"/>
  </si>
  <si>
    <t>生年月日</t>
    <rPh sb="0" eb="2">
      <t>セイネン</t>
    </rPh>
    <rPh sb="2" eb="4">
      <t>ガッピ</t>
    </rPh>
    <phoneticPr fontId="11"/>
  </si>
  <si>
    <t>氏名</t>
    <rPh sb="0" eb="2">
      <t>シメイ</t>
    </rPh>
    <phoneticPr fontId="5"/>
  </si>
  <si>
    <t>住所</t>
    <rPh sb="0" eb="2">
      <t>ジュウショ</t>
    </rPh>
    <phoneticPr fontId="5"/>
  </si>
  <si>
    <t>備考</t>
    <rPh sb="0" eb="2">
      <t>ビコウ</t>
    </rPh>
    <phoneticPr fontId="11"/>
  </si>
  <si>
    <t xml:space="preserve">１
２
３
４
</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</si>
  <si>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5"/>
  </si>
  <si>
    <t>付表第三号（一） 訪問型サービス事業所の指定等に係る記載事項</t>
    <rPh sb="22" eb="23">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</si>
  <si>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</si>
  <si>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</si>
  <si>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</si>
  <si>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</si>
  <si>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</si>
  <si>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</si>
  <si>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</si>
  <si>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名　　称</t>
    <rPh sb="0" eb="1">
      <t>メイ</t>
    </rPh>
    <rPh sb="3" eb="4">
      <t>ショウ</t>
    </rPh>
    <phoneticPr fontId="5"/>
  </si>
  <si>
    <t>連絡先</t>
    <rPh sb="0" eb="2">
      <t>レンラク</t>
    </rPh>
    <rPh sb="2" eb="3">
      <t>サキ</t>
    </rPh>
    <phoneticPr fontId="5"/>
  </si>
  <si>
    <t>（内線）</t>
  </si>
  <si>
    <t>管 理 者</t>
  </si>
  <si>
    <t>氏    名</t>
    <phoneticPr fontId="5"/>
  </si>
  <si>
    <t>生年月日</t>
    <phoneticPr fontId="5"/>
  </si>
  <si>
    <t>当該事業所で兼務する他の職種
（兼務の場合のみ記入）</t>
    <rPh sb="6" eb="8">
      <t>ケンム</t>
    </rPh>
    <rPh sb="12" eb="14">
      <t>ショクシュ</t>
    </rPh>
    <phoneticPr fontId="5"/>
  </si>
  <si>
    <t>他の事業所、施設等の職務との兼務（兼務の場合のみ記入）</t>
    <rPh sb="8" eb="9">
      <t>トウ</t>
    </rPh>
    <rPh sb="10" eb="12">
      <t>ショクム</t>
    </rPh>
    <phoneticPr fontId="5"/>
  </si>
  <si>
    <t>兼務先の名称、所在地</t>
    <rPh sb="0" eb="2">
      <t>ケンム</t>
    </rPh>
    <rPh sb="2" eb="3">
      <t>サキ</t>
    </rPh>
    <rPh sb="4" eb="6">
      <t>メイショウ</t>
    </rPh>
    <rPh sb="7" eb="10">
      <t>ショザイチ</t>
    </rPh>
    <phoneticPr fontId="5"/>
  </si>
  <si>
    <t>兼務先のサービス種別、兼務する職種及び勤務時間等</t>
    <rPh sb="0" eb="2">
      <t>ケンム</t>
    </rPh>
    <rPh sb="2" eb="3">
      <t>サキ</t>
    </rPh>
    <rPh sb="8" eb="10">
      <t>シュベツ</t>
    </rPh>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</si>
  <si>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</si>
  <si>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</si>
  <si>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</si>
  <si>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</si>
  <si>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</si>
  <si>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</si>
  <si>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</si>
  <si>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</si>
  <si>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</si>
  <si>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</si>
  <si>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</si>
  <si>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</si>
  <si>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</si>
  <si>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</si>
  <si>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</si>
  <si>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１
２
３
４</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</si>
  <si>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</si>
  <si>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</si>
  <si>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</si>
  <si>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</si>
  <si>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</si>
  <si>
    <t>（別添）</t>
    <rPh sb="1" eb="3">
      <t>ベッテン</t>
    </rPh>
    <phoneticPr fontId="5"/>
  </si>
  <si>
    <t>付表第三号（一） 訪問型サービス事業所の指定等に係る記載事項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2" eb="23">
      <t>トウ</t>
    </rPh>
    <rPh sb="24" eb="25">
      <t>カカワ</t>
    </rPh>
    <rPh sb="26" eb="28">
      <t>キサイ</t>
    </rPh>
    <rPh sb="28" eb="30">
      <t>ジコウ</t>
    </rPh>
    <rPh sb="31" eb="33">
      <t>テンプ</t>
    </rPh>
    <rPh sb="33" eb="35">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</si>
  <si>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</si>
  <si>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</si>
  <si>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</si>
  <si>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</si>
  <si>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</si>
  <si>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</si>
  <si>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</si>
  <si>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</si>
  <si>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</si>
  <si>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サービス提供責任者の経歴
※介護予防訪問介護相当サービス</t>
    <rPh sb="4" eb="6">
      <t>テイキョウ</t>
    </rPh>
    <rPh sb="6" eb="9">
      <t>セキニンシャ</t>
    </rPh>
    <rPh sb="10" eb="12">
      <t>ケイレキ</t>
    </rPh>
    <phoneticPr fontId="5"/>
  </si>
  <si>
    <t>平面図</t>
    <rPh sb="0" eb="3">
      <t>ヘイメンズ</t>
    </rPh>
    <phoneticPr fontId="5"/>
  </si>
  <si>
    <t>標準様式２</t>
    <rPh sb="2" eb="4">
      <t>ヨウシキ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</si>
  <si>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</si>
  <si>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</si>
  <si>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標準様式４</t>
    <rPh sb="2" eb="4">
      <t>ヨウシキ</t>
    </rPh>
    <phoneticPr fontId="5"/>
  </si>
  <si>
    <t>誓約書</t>
    <rPh sb="0" eb="3">
      <t>セイヤクショ</t>
    </rPh>
    <phoneticPr fontId="5"/>
  </si>
  <si>
    <t>標準様式５</t>
    <rPh sb="2" eb="4">
      <t>ヨウシキ</t>
    </rPh>
    <phoneticPr fontId="5"/>
  </si>
  <si>
    <t>※１</t>
    <phoneticPr fontId="5"/>
  </si>
  <si>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</si>
  <si>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</si>
  <si>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</si>
  <si>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※3</t>
    <phoneticPr fontId="5"/>
  </si>
  <si>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</si>
  <si>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</si>
  <si>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</si>
  <si>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</si>
  <si>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</si>
  <si>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</si>
  <si>
    <t>（標準様式１）</t>
    <rPh sb="1" eb="3">
      <t>ヒョウジュン</t>
    </rPh>
    <rPh sb="3" eb="5">
      <t>ヨウシキ</t>
    </rPh>
    <phoneticPr fontId="5"/>
  </si>
  <si>
    <t>従業者の勤務の体制及び勤務形態一覧表</t>
    <phoneticPr fontId="4"/>
  </si>
  <si>
    <t>サービス種別</t>
    <rPh sb="4" eb="6">
      <t>シュベツ</t>
    </rPh>
    <phoneticPr fontId="4"/>
  </si>
  <si>
    <t>(</t>
    <phoneticPr fontId="4"/>
  </si>
  <si>
    <t>介護予防訪問介護相当サービス</t>
    <rPh sb="0" eb="2">
      <t>カイゴ</t>
    </rPh>
    <rPh sb="2" eb="4">
      <t>ヨボウ</t>
    </rPh>
    <rPh sb="4" eb="6">
      <t>ホウモン</t>
    </rPh>
    <rPh sb="6" eb="8">
      <t>カイゴ</t>
    </rPh>
    <rPh sb="8" eb="10">
      <t>ソウトウ</t>
    </rPh>
    <phoneticPr fontId="4"/>
  </si>
  <si>
    <t>）</t>
    <phoneticPr fontId="4"/>
  </si>
  <si>
    <t>令和</t>
    <rPh sb="0" eb="2">
      <t>レイワ</t>
    </rPh>
    <phoneticPr fontId="4"/>
  </si>
  <si>
    <t>)</t>
    <phoneticPr fontId="4"/>
  </si>
  <si>
    <t>年</t>
    <rPh sb="0" eb="1">
      <t>ネン</t>
    </rPh>
    <phoneticPr fontId="4"/>
  </si>
  <si>
    <t>月</t>
    <rPh sb="0" eb="1">
      <t>ゲツ</t>
    </rPh>
    <phoneticPr fontId="4"/>
  </si>
  <si>
    <t>事業所名</t>
    <rPh sb="0" eb="3">
      <t>ジギョウショ</t>
    </rPh>
    <rPh sb="3" eb="4">
      <t>メイ</t>
    </rPh>
    <phoneticPr fontId="4"/>
  </si>
  <si>
    <t>(1)</t>
    <phoneticPr fontId="4"/>
  </si>
  <si>
    <t>４週</t>
  </si>
  <si>
    <t>(2)</t>
    <phoneticPr fontId="4"/>
  </si>
  <si>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
  </si>
  <si>
    <t>時間/週</t>
    <rPh sb="0" eb="2">
      <t>ジカン</t>
    </rPh>
    <rPh sb="3" eb="4">
      <t>シュウ</t>
    </rPh>
    <phoneticPr fontId="4"/>
  </si>
  <si>
    <t>時間/月</t>
    <rPh sb="0" eb="2">
      <t>ジカン</t>
    </rPh>
    <rPh sb="3" eb="4">
      <t>ツキ</t>
    </rPh>
    <phoneticPr fontId="4"/>
  </si>
  <si>
    <t>当月の日数</t>
    <rPh sb="0" eb="2">
      <t>トウゲツ</t>
    </rPh>
    <rPh sb="3" eb="5">
      <t>ニッスウ</t>
    </rPh>
    <phoneticPr fontId="4"/>
  </si>
  <si>
    <t>日</t>
    <rPh sb="0" eb="1">
      <t>ニチ</t>
    </rPh>
    <phoneticPr fontId="4"/>
  </si>
  <si>
    <t>No</t>
    <phoneticPr fontId="4"/>
  </si>
  <si>
    <t>(4) 
職種</t>
    <phoneticPr fontId="5"/>
  </si>
  <si>
    <t>(5)
勤務
形態</t>
    <phoneticPr fontId="5"/>
  </si>
  <si>
    <t>(6)
資格</t>
    <rPh sb="4" eb="6">
      <t>シカク</t>
    </rPh>
    <phoneticPr fontId="4"/>
  </si>
  <si>
    <t>(7) 氏　名</t>
    <phoneticPr fontId="5"/>
  </si>
  <si>
    <t>(8)</t>
    <phoneticPr fontId="4"/>
  </si>
  <si>
    <r>
      <t xml:space="preserve">(10)
</t>
    </r>
    <r>
      <rPr>
        <sz val="11"/>
        <rFont val="HGSｺﾞｼｯｸM"/>
        <family val="3"/>
        <charset val="128"/>
      </rPr>
      <t>週平均
勤務時間数</t>
    </r>
    <rPh sb="6" eb="8">
      <t>ヘイキン</t>
    </rPh>
    <rPh sb="9" eb="11">
      <t>キンム</t>
    </rPh>
    <rPh sb="11" eb="13">
      <t>ジカン</t>
    </rPh>
    <rPh sb="13" eb="14">
      <t>スウ</t>
    </rPh>
    <phoneticPr fontId="5"/>
  </si>
  <si>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</si>
  <si>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1週目</t>
    <rPh sb="1" eb="2">
      <t>シュウ</t>
    </rPh>
    <rPh sb="2" eb="3">
      <t>メ</t>
    </rPh>
    <phoneticPr fontId="4"/>
  </si>
  <si>
    <t>2週目</t>
    <rPh sb="1" eb="2">
      <t>シュウ</t>
    </rPh>
    <rPh sb="2" eb="3">
      <t>メ</t>
    </rPh>
    <phoneticPr fontId="4"/>
  </si>
  <si>
    <t>3週目</t>
    <rPh sb="1" eb="2">
      <t>シュウ</t>
    </rPh>
    <rPh sb="2" eb="3">
      <t>メ</t>
    </rPh>
    <phoneticPr fontId="4"/>
  </si>
  <si>
    <t>4週目</t>
    <rPh sb="1" eb="2">
      <t>シュウ</t>
    </rPh>
    <rPh sb="2" eb="3">
      <t>メ</t>
    </rPh>
    <phoneticPr fontId="4"/>
  </si>
  <si>
    <t>5週目</t>
    <rPh sb="1" eb="2">
      <t>シュウ</t>
    </rPh>
    <rPh sb="2" eb="3">
      <t>メ</t>
    </rPh>
    <phoneticPr fontId="4"/>
  </si>
  <si>
    <t>※介護予防訪問介護相当サービスの場合</t>
    <rPh sb="16" eb="18">
      <t>バアイ</t>
    </rPh>
    <phoneticPr fontId="4"/>
  </si>
  <si>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4"/>
  </si>
  <si>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4"/>
  </si>
  <si>
    <t>（勤務形態の記号）</t>
    <rPh sb="1" eb="3">
      <t>キンム</t>
    </rPh>
    <rPh sb="3" eb="5">
      <t>ケイタイ</t>
    </rPh>
    <rPh sb="6" eb="8">
      <t>キゴウ</t>
    </rPh>
    <phoneticPr fontId="4"/>
  </si>
  <si>
    <t>(新規申請の場合は推定数）</t>
    <rPh sb="1" eb="3">
      <t>シンキ</t>
    </rPh>
    <rPh sb="3" eb="5">
      <t>シンセイ</t>
    </rPh>
    <rPh sb="6" eb="8">
      <t>バアイ</t>
    </rPh>
    <rPh sb="9" eb="12">
      <t>スイテイスウ</t>
    </rPh>
    <phoneticPr fontId="4"/>
  </si>
  <si>
    <t>（人）</t>
    <rPh sb="1" eb="2">
      <t>ニン</t>
    </rPh>
    <phoneticPr fontId="4"/>
  </si>
  <si>
    <t>勤務形態</t>
    <rPh sb="0" eb="2">
      <t>キンム</t>
    </rPh>
    <rPh sb="2" eb="4">
      <t>ケイタイ</t>
    </rPh>
    <phoneticPr fontId="4"/>
  </si>
  <si>
    <t>勤務時間数合計</t>
    <rPh sb="0" eb="2">
      <t>キンム</t>
    </rPh>
    <rPh sb="2" eb="5">
      <t>ジカンスウ</t>
    </rPh>
    <rPh sb="5" eb="7">
      <t>ゴウケイ</t>
    </rPh>
    <phoneticPr fontId="4"/>
  </si>
  <si>
    <t>常勤換算の対象時間数</t>
    <rPh sb="0" eb="2">
      <t>ジョウキン</t>
    </rPh>
    <rPh sb="2" eb="4">
      <t>カンサン</t>
    </rPh>
    <rPh sb="5" eb="7">
      <t>タイショウ</t>
    </rPh>
    <rPh sb="7" eb="9">
      <t>ジカン</t>
    </rPh>
    <rPh sb="9" eb="10">
      <t>スウ</t>
    </rPh>
    <phoneticPr fontId="4"/>
  </si>
  <si>
    <t>常勤換算方法対象外の</t>
    <rPh sb="0" eb="2">
      <t>ジョウキン</t>
    </rPh>
    <rPh sb="2" eb="4">
      <t>カンサン</t>
    </rPh>
    <rPh sb="4" eb="6">
      <t>ホウホウ</t>
    </rPh>
    <rPh sb="6" eb="9">
      <t>タイショウガイ</t>
    </rPh>
    <phoneticPr fontId="4"/>
  </si>
  <si>
    <t>記号</t>
    <rPh sb="0" eb="2">
      <t>キゴウ</t>
    </rPh>
    <phoneticPr fontId="4"/>
  </si>
  <si>
    <t>区分</t>
    <rPh sb="0" eb="2">
      <t>クブン</t>
    </rPh>
    <phoneticPr fontId="4"/>
  </si>
  <si>
    <t>合計</t>
    <rPh sb="0" eb="2">
      <t>ゴウケイ</t>
    </rPh>
    <phoneticPr fontId="4"/>
  </si>
  <si>
    <t>当月合計</t>
    <rPh sb="0" eb="2">
      <t>トウゲツ</t>
    </rPh>
    <rPh sb="2" eb="4">
      <t>ゴウケイ</t>
    </rPh>
    <phoneticPr fontId="4"/>
  </si>
  <si>
    <t>週平均</t>
    <rPh sb="0" eb="3">
      <t>シュウヘイキン</t>
    </rPh>
    <phoneticPr fontId="4"/>
  </si>
  <si>
    <t>常勤の従業者の人数</t>
    <rPh sb="0" eb="2">
      <t>ジョウキン</t>
    </rPh>
    <rPh sb="3" eb="6">
      <t>ジュウギョウシャ</t>
    </rPh>
    <rPh sb="7" eb="9">
      <t>ニンズウ</t>
    </rPh>
    <phoneticPr fontId="4"/>
  </si>
  <si>
    <t>A</t>
    <phoneticPr fontId="4"/>
  </si>
  <si>
    <t>常勤で専従</t>
    <rPh sb="0" eb="2">
      <t>ジョウキン</t>
    </rPh>
    <rPh sb="3" eb="5">
      <t>センジュウ</t>
    </rPh>
    <phoneticPr fontId="4"/>
  </si>
  <si>
    <t>要介護者</t>
    <rPh sb="0" eb="1">
      <t>ヨウ</t>
    </rPh>
    <rPh sb="1" eb="3">
      <t>カイゴ</t>
    </rPh>
    <rPh sb="3" eb="4">
      <t>シャ</t>
    </rPh>
    <phoneticPr fontId="4"/>
  </si>
  <si>
    <t>B</t>
    <phoneticPr fontId="4"/>
  </si>
  <si>
    <t>常勤で兼務</t>
    <rPh sb="0" eb="2">
      <t>ジョウキン</t>
    </rPh>
    <rPh sb="3" eb="5">
      <t>ケンム</t>
    </rPh>
    <phoneticPr fontId="4"/>
  </si>
  <si>
    <t>要支援者等</t>
    <rPh sb="0" eb="3">
      <t>ヨウシエン</t>
    </rPh>
    <rPh sb="3" eb="4">
      <t>シャ</t>
    </rPh>
    <rPh sb="4" eb="5">
      <t>トウ</t>
    </rPh>
    <phoneticPr fontId="4"/>
  </si>
  <si>
    <t>C</t>
    <phoneticPr fontId="4"/>
  </si>
  <si>
    <t>非常勤で専従</t>
    <rPh sb="0" eb="3">
      <t>ヒジョウキン</t>
    </rPh>
    <rPh sb="4" eb="6">
      <t>センジュウ</t>
    </rPh>
    <phoneticPr fontId="4"/>
  </si>
  <si>
    <t>-</t>
    <phoneticPr fontId="4"/>
  </si>
  <si>
    <t>D</t>
    <phoneticPr fontId="4"/>
  </si>
  <si>
    <t>非常勤で兼務</t>
    <rPh sb="0" eb="3">
      <t>ヒジョウキン</t>
    </rPh>
    <rPh sb="4" eb="6">
      <t>ケンム</t>
    </rPh>
    <phoneticPr fontId="4"/>
  </si>
  <si>
    <t>（平均利用者数）</t>
    <rPh sb="1" eb="3">
      <t>ヘイキン</t>
    </rPh>
    <rPh sb="3" eb="6">
      <t>リヨウシャ</t>
    </rPh>
    <rPh sb="6" eb="7">
      <t>スウ</t>
    </rPh>
    <phoneticPr fontId="4"/>
  </si>
  <si>
    <t>■ 常勤換算方法による人数</t>
    <rPh sb="2" eb="4">
      <t>ジョウキン</t>
    </rPh>
    <rPh sb="4" eb="6">
      <t>カンサン</t>
    </rPh>
    <rPh sb="6" eb="8">
      <t>ホウホウ</t>
    </rPh>
    <rPh sb="11" eb="13">
      <t>ニンズウ</t>
    </rPh>
    <phoneticPr fontId="4"/>
  </si>
  <si>
    <t>基準：</t>
    <rPh sb="0" eb="2">
      <t>キジュン</t>
    </rPh>
    <phoneticPr fontId="4"/>
  </si>
  <si>
    <t>週</t>
  </si>
  <si>
    <t>サービス提供責任者</t>
    <phoneticPr fontId="4"/>
  </si>
  <si>
    <t>常勤換算の</t>
    <rPh sb="0" eb="2">
      <t>ジョウキン</t>
    </rPh>
    <rPh sb="2" eb="4">
      <t>カンサン</t>
    </rPh>
    <phoneticPr fontId="4"/>
  </si>
  <si>
    <t>常勤の従業者が</t>
    <rPh sb="0" eb="2">
      <t>ジョウキン</t>
    </rPh>
    <rPh sb="3" eb="6">
      <t>ジュウギョウシャ</t>
    </rPh>
    <phoneticPr fontId="4"/>
  </si>
  <si>
    <t>平均利用者数</t>
    <rPh sb="0" eb="2">
      <t>ヘイキン</t>
    </rPh>
    <rPh sb="2" eb="5">
      <t>リヨウシャ</t>
    </rPh>
    <rPh sb="5" eb="6">
      <t>スウ</t>
    </rPh>
    <phoneticPr fontId="4"/>
  </si>
  <si>
    <t>（※）</t>
    <phoneticPr fontId="4"/>
  </si>
  <si>
    <t>の必要配置人数</t>
    <rPh sb="1" eb="3">
      <t>ヒツヨウ</t>
    </rPh>
    <rPh sb="3" eb="5">
      <t>ハイチ</t>
    </rPh>
    <rPh sb="5" eb="7">
      <t>ニンズウ</t>
    </rPh>
    <phoneticPr fontId="4"/>
  </si>
  <si>
    <t>常勤換算後の人数</t>
    <rPh sb="0" eb="2">
      <t>ジョウキン</t>
    </rPh>
    <rPh sb="2" eb="4">
      <t>カンサン</t>
    </rPh>
    <rPh sb="4" eb="5">
      <t>ゴ</t>
    </rPh>
    <rPh sb="6" eb="8">
      <t>ニンズウ</t>
    </rPh>
    <phoneticPr fontId="4"/>
  </si>
  <si>
    <t>÷</t>
    <phoneticPr fontId="4"/>
  </si>
  <si>
    <t>＝</t>
    <phoneticPr fontId="4"/>
  </si>
  <si>
    <t>⇒</t>
    <phoneticPr fontId="4"/>
  </si>
  <si>
    <t>（小数点第1位に切り上げ）</t>
    <rPh sb="1" eb="4">
      <t>ショウスウテン</t>
    </rPh>
    <rPh sb="4" eb="5">
      <t>ダイ</t>
    </rPh>
    <rPh sb="6" eb="7">
      <t>イ</t>
    </rPh>
    <rPh sb="8" eb="9">
      <t>キ</t>
    </rPh>
    <rPh sb="10" eb="11">
      <t>ア</t>
    </rPh>
    <phoneticPr fontId="4"/>
  </si>
  <si>
    <t>（小数点第2位以下切り捨て）</t>
    <rPh sb="1" eb="4">
      <t>ショウスウテン</t>
    </rPh>
    <rPh sb="4" eb="5">
      <t>ダイ</t>
    </rPh>
    <rPh sb="6" eb="7">
      <t>イ</t>
    </rPh>
    <rPh sb="7" eb="9">
      <t>イカ</t>
    </rPh>
    <rPh sb="9" eb="10">
      <t>キ</t>
    </rPh>
    <rPh sb="11" eb="12">
      <t>ス</t>
    </rPh>
    <phoneticPr fontId="4"/>
  </si>
  <si>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4"/>
  </si>
  <si>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4"/>
  </si>
  <si>
    <t>その端数を増すごとに１人以上で可</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</si>
  <si>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4"/>
  </si>
  <si>
    <t>常勤の従業者の人数</t>
  </si>
  <si>
    <t>常勤換算方法による人数</t>
    <rPh sb="0" eb="2">
      <t>ジョウキン</t>
    </rPh>
    <rPh sb="2" eb="4">
      <t>カンサン</t>
    </rPh>
    <rPh sb="4" eb="6">
      <t>ホウホウ</t>
    </rPh>
    <rPh sb="9" eb="11">
      <t>ニンズウ</t>
    </rPh>
    <phoneticPr fontId="4"/>
  </si>
  <si>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4"/>
  </si>
  <si>
    <t>＋</t>
    <phoneticPr fontId="4"/>
  </si>
  <si>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4"/>
  </si>
  <si>
    <t>≪提出不要≫</t>
    <rPh sb="1" eb="3">
      <t>テイシュツ</t>
    </rPh>
    <rPh sb="3" eb="5">
      <t>フヨウ</t>
    </rPh>
    <phoneticPr fontId="4"/>
  </si>
  <si>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5"/>
  </si>
  <si>
    <t>・・・直接入力する必要がある箇所です。</t>
    <rPh sb="3" eb="5">
      <t>チョクセツ</t>
    </rPh>
    <rPh sb="5" eb="7">
      <t>ニュウリョク</t>
    </rPh>
    <rPh sb="9" eb="11">
      <t>ヒツヨウ</t>
    </rPh>
    <rPh sb="14" eb="16">
      <t>カショ</t>
    </rPh>
    <phoneticPr fontId="4"/>
  </si>
  <si>
    <t>下記の記入方法に従って、入力してください。</t>
    <rPh sb="0" eb="2">
      <t>カキ</t>
    </rPh>
    <rPh sb="3" eb="5">
      <t>キニュウ</t>
    </rPh>
    <rPh sb="5" eb="7">
      <t>ホウホウ</t>
    </rPh>
    <rPh sb="8" eb="9">
      <t>シタガ</t>
    </rPh>
    <rPh sb="12" eb="14">
      <t>ニュウリョク</t>
    </rPh>
    <phoneticPr fontId="4"/>
  </si>
  <si>
    <t>・・・プルダウンから選択して入力する必要がある箇所です。</t>
    <rPh sb="10" eb="12">
      <t>センタク</t>
    </rPh>
    <rPh sb="14" eb="16">
      <t>ニュウリョク</t>
    </rPh>
    <rPh sb="18" eb="20">
      <t>ヒツヨウ</t>
    </rPh>
    <rPh sb="23" eb="25">
      <t>カショ</t>
    </rPh>
    <phoneticPr fontId="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</si>
  <si>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
  </si>
  <si>
    <t>　(1) 「４週」・「暦月」のいずれかを選択してください。</t>
    <rPh sb="7" eb="8">
      <t>シュウ</t>
    </rPh>
    <rPh sb="11" eb="12">
      <t>レキ</t>
    </rPh>
    <rPh sb="12" eb="13">
      <t>ツキ</t>
    </rPh>
    <rPh sb="20" eb="22">
      <t>センタク</t>
    </rPh>
    <phoneticPr fontId="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</si>
  <si>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</si>
  <si>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</si>
  <si>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4"/>
  </si>
  <si>
    <t xml:space="preserve"> 　　 記入の順序は、職種ごとにまとめてください。</t>
    <rPh sb="4" eb="6">
      <t>キニュウ</t>
    </rPh>
    <rPh sb="7" eb="9">
      <t>ジュンジョ</t>
    </rPh>
    <rPh sb="11" eb="13">
      <t>ショクシュ</t>
    </rPh>
    <phoneticPr fontId="4"/>
  </si>
  <si>
    <t>職種名</t>
    <rPh sb="0" eb="2">
      <t>ショクシュ</t>
    </rPh>
    <rPh sb="2" eb="3">
      <t>メイ</t>
    </rPh>
    <phoneticPr fontId="4"/>
  </si>
  <si>
    <t>管理者</t>
    <rPh sb="0" eb="3">
      <t>カンリシャ</t>
    </rPh>
    <phoneticPr fontId="4"/>
  </si>
  <si>
    <t>サービス提供責任者</t>
    <rPh sb="4" eb="6">
      <t>テイキョウ</t>
    </rPh>
    <rPh sb="6" eb="9">
      <t>セキニンシャ</t>
    </rPh>
    <phoneticPr fontId="4"/>
  </si>
  <si>
    <t>訪問介護員</t>
    <rPh sb="0" eb="2">
      <t>ホウモン</t>
    </rPh>
    <rPh sb="2" eb="4">
      <t>カイゴ</t>
    </rPh>
    <rPh sb="4" eb="5">
      <t>イン</t>
    </rPh>
    <phoneticPr fontId="4"/>
  </si>
  <si>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4"/>
  </si>
  <si>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</si>
  <si>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
  </si>
  <si>
    <t>（注）常勤・非常勤の区分について</t>
    <rPh sb="1" eb="2">
      <t>チュウ</t>
    </rPh>
    <rPh sb="3" eb="5">
      <t>ジョウキン</t>
    </rPh>
    <rPh sb="6" eb="9">
      <t>ヒジョウキン</t>
    </rPh>
    <rPh sb="10" eb="12">
      <t>クブン</t>
    </rPh>
    <phoneticPr fontId="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</si>
  <si>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</si>
  <si>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</si>
  <si>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</si>
  <si>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</si>
  <si>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
  </si>
  <si>
    <t>　(7) 従業者の氏名を記入してください。</t>
    <rPh sb="5" eb="8">
      <t>ジュウギョウシャ</t>
    </rPh>
    <rPh sb="9" eb="11">
      <t>シメイ</t>
    </rPh>
    <rPh sb="12" eb="14">
      <t>キニュウ</t>
    </rPh>
    <phoneticPr fontId="4"/>
  </si>
  <si>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
  </si>
  <si>
    <t>　　  ※ 指定基準の確認に際しては、４週分の入力で差し支えありません。</t>
    <phoneticPr fontId="4"/>
  </si>
  <si>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</si>
  <si>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</si>
  <si>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</si>
  <si>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</si>
  <si>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
  </si>
  <si>
    <t>　　　 その他、特記事項欄としてもご活用ください。</t>
    <rPh sb="6" eb="7">
      <t>タ</t>
    </rPh>
    <rPh sb="8" eb="10">
      <t>トッキ</t>
    </rPh>
    <rPh sb="10" eb="12">
      <t>ジコウ</t>
    </rPh>
    <rPh sb="12" eb="13">
      <t>ラン</t>
    </rPh>
    <rPh sb="18" eb="20">
      <t>カツヨウ</t>
    </rPh>
    <phoneticPr fontId="5"/>
  </si>
  <si>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4"/>
  </si>
  <si>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4"/>
  </si>
  <si>
    <t>　　　　○ 常勤換算方法とは、非常勤の従業者について「事業所の従業者の勤務延時間数を当該事業所において常勤の従業者が勤務すべき時間数で除することにより、</t>
    <phoneticPr fontId="4"/>
  </si>
  <si>
    <t>　　　　　常勤の従業者の員数に換算する方法」であるため、常勤の従業者については常勤換算方法によらず、実人数で計算する。</t>
    <phoneticPr fontId="4"/>
  </si>
  <si>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4"/>
  </si>
  <si>
    <t>　　　　　手入力すること。</t>
    <phoneticPr fontId="4"/>
  </si>
  <si>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</si>
  <si>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</si>
  <si>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
  </si>
  <si>
    <t>≪要 提出≫</t>
    <rPh sb="1" eb="2">
      <t>ヨウ</t>
    </rPh>
    <rPh sb="3" eb="5">
      <t>テイシュツ</t>
    </rPh>
    <phoneticPr fontId="4"/>
  </si>
  <si>
    <t>■シフト記号表（勤務時間帯）</t>
    <rPh sb="4" eb="6">
      <t>キゴウ</t>
    </rPh>
    <rPh sb="6" eb="7">
      <t>ヒョウ</t>
    </rPh>
    <rPh sb="8" eb="10">
      <t>キンム</t>
    </rPh>
    <rPh sb="10" eb="13">
      <t>ジカンタイ</t>
    </rPh>
    <phoneticPr fontId="4"/>
  </si>
  <si>
    <t>※24時間表記</t>
  </si>
  <si>
    <t>休憩時間1時間は「1:00」、休憩時間45分は「00:45」と入力してください。</t>
    <phoneticPr fontId="4"/>
  </si>
  <si>
    <t>勤務時間</t>
    <rPh sb="0" eb="2">
      <t>キンム</t>
    </rPh>
    <rPh sb="2" eb="4">
      <t>ジカン</t>
    </rPh>
    <phoneticPr fontId="4"/>
  </si>
  <si>
    <t>サービス提供時間</t>
    <rPh sb="4" eb="6">
      <t>テイキョウ</t>
    </rPh>
    <rPh sb="6" eb="8">
      <t>ジカン</t>
    </rPh>
    <phoneticPr fontId="4"/>
  </si>
  <si>
    <t>サービス提供時間内の勤務時間</t>
    <rPh sb="4" eb="6">
      <t>テイキョウ</t>
    </rPh>
    <rPh sb="6" eb="8">
      <t>ジカン</t>
    </rPh>
    <rPh sb="8" eb="9">
      <t>ナイ</t>
    </rPh>
    <rPh sb="10" eb="12">
      <t>キンム</t>
    </rPh>
    <rPh sb="12" eb="14">
      <t>ジカン</t>
    </rPh>
    <phoneticPr fontId="4"/>
  </si>
  <si>
    <t>自由記載欄</t>
    <rPh sb="0" eb="2">
      <t>ジユウ</t>
    </rPh>
    <rPh sb="2" eb="4">
      <t>キサイ</t>
    </rPh>
    <rPh sb="4" eb="5">
      <t>ラン</t>
    </rPh>
    <phoneticPr fontId="4"/>
  </si>
  <si>
    <t>始業時刻</t>
    <rPh sb="0" eb="2">
      <t>シギョウ</t>
    </rPh>
    <rPh sb="2" eb="4">
      <t>ジコク</t>
    </rPh>
    <phoneticPr fontId="4"/>
  </si>
  <si>
    <t>終業時刻</t>
    <rPh sb="0" eb="2">
      <t>シュウギョウ</t>
    </rPh>
    <rPh sb="2" eb="4">
      <t>ジコク</t>
    </rPh>
    <phoneticPr fontId="4"/>
  </si>
  <si>
    <t>うち、休憩時間</t>
    <rPh sb="3" eb="5">
      <t>キュウケイ</t>
    </rPh>
    <rPh sb="5" eb="7">
      <t>ジカン</t>
    </rPh>
    <phoneticPr fontId="4"/>
  </si>
  <si>
    <t>開始時刻</t>
    <rPh sb="0" eb="2">
      <t>カイシ</t>
    </rPh>
    <rPh sb="2" eb="4">
      <t>ジコク</t>
    </rPh>
    <phoneticPr fontId="4"/>
  </si>
  <si>
    <t>終了時刻</t>
    <rPh sb="0" eb="2">
      <t>シュウリョウ</t>
    </rPh>
    <rPh sb="2" eb="4">
      <t>ジコク</t>
    </rPh>
    <phoneticPr fontId="4"/>
  </si>
  <si>
    <t>a</t>
    <phoneticPr fontId="4"/>
  </si>
  <si>
    <t>：</t>
    <phoneticPr fontId="4"/>
  </si>
  <si>
    <t>～</t>
    <phoneticPr fontId="4"/>
  </si>
  <si>
    <t>（</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</si>
  <si>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</si>
  <si>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</si>
  <si>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</si>
  <si>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</si>
  <si>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</si>
  <si>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</si>
  <si>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</si>
  <si>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</si>
  <si>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</si>
  <si>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</si>
  <si>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</si>
  <si>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</si>
  <si>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</si>
  <si>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</si>
  <si>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</si>
  <si>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</si>
  <si>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</si>
  <si>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</si>
  <si>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</si>
  <si>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</si>
  <si>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</si>
  <si>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w</t>
    <phoneticPr fontId="4"/>
  </si>
  <si>
    <t>x</t>
    <phoneticPr fontId="4"/>
  </si>
  <si>
    <t>y</t>
    <phoneticPr fontId="4"/>
  </si>
  <si>
    <t>z</t>
    <phoneticPr fontId="4"/>
  </si>
  <si>
    <t>休</t>
    <rPh sb="0" eb="1">
      <t>ヤス</t>
    </rPh>
    <phoneticPr fontId="4"/>
  </si>
  <si>
    <t>休日</t>
    <rPh sb="0" eb="2">
      <t>キュウジツ</t>
    </rPh>
    <phoneticPr fontId="4"/>
  </si>
  <si>
    <t>・職種ごとの勤務時間を「○：○○～○：○○」と表記することが困難な場合は、No21～30を活用し、勤務時間数のみを入力してください。</t>
    <rPh sb="45" eb="47">
      <t>カツヨウ</t>
    </rPh>
    <phoneticPr fontId="4"/>
  </si>
  <si>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4"/>
  </si>
  <si>
    <t>・シフト記号が足りない場合は、適宜、行を追加してください。</t>
    <rPh sb="4" eb="6">
      <t>キゴウ</t>
    </rPh>
    <rPh sb="7" eb="8">
      <t>タ</t>
    </rPh>
    <rPh sb="11" eb="13">
      <t>バアイ</t>
    </rPh>
    <rPh sb="15" eb="17">
      <t>テキギ</t>
    </rPh>
    <rPh sb="18" eb="19">
      <t>ギョウ</t>
    </rPh>
    <rPh sb="20" eb="22">
      <t>ツイカ</t>
    </rPh>
    <phoneticPr fontId="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</si>
  <si>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</si>
  <si>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4"/>
  </si>
  <si>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4"/>
  </si>
  <si>
    <t>（標準様式２）</t>
    <rPh sb="1" eb="3">
      <t>ヒョウジュン</t>
    </rPh>
    <rPh sb="3" eb="5">
      <t>ヨウシキ</t>
    </rPh>
    <phoneticPr fontId="5"/>
  </si>
  <si>
    <r>
      <t>事業所</t>
    </r>
    <r>
      <rPr>
        <sz val="11"/>
        <rFont val="ＭＳ Ｐゴシック"/>
        <family val="3"/>
        <charset val="128"/>
      </rPr>
      <t>名</t>
    </r>
    <rPh sb="0" eb="3">
      <t>ジギョウショ</t>
    </rPh>
    <rPh sb="3" eb="4">
      <t>ナ</t>
    </rPh>
    <phoneticPr fontId="5"/>
  </si>
  <si>
    <t>展示コーナー</t>
    <rPh sb="0" eb="2">
      <t>テンジ</t>
    </rPh>
    <phoneticPr fontId="5"/>
  </si>
  <si>
    <t>　調理室</t>
    <rPh sb="1" eb="4">
      <t>チョウリシツ</t>
    </rPh>
    <phoneticPr fontId="5"/>
  </si>
  <si>
    <t>静養室</t>
    <rPh sb="0" eb="2">
      <t>セイヨウ</t>
    </rPh>
    <rPh sb="2" eb="3">
      <t>シツ</t>
    </rPh>
    <phoneticPr fontId="5"/>
  </si>
  <si>
    <t>相談室</t>
    <rPh sb="0" eb="3">
      <t>ソウダンシツ</t>
    </rPh>
    <phoneticPr fontId="5"/>
  </si>
  <si>
    <t>便所</t>
    <rPh sb="0" eb="2">
      <t>ベンジョ</t>
    </rPh>
    <phoneticPr fontId="5"/>
  </si>
  <si>
    <t>　30㎡</t>
    <phoneticPr fontId="5"/>
  </si>
  <si>
    <t>20㎡</t>
    <phoneticPr fontId="5"/>
  </si>
  <si>
    <t>40㎡</t>
    <phoneticPr fontId="5"/>
  </si>
  <si>
    <t>玄関ホール</t>
    <rPh sb="0" eb="2">
      <t>ゲンカン</t>
    </rPh>
    <phoneticPr fontId="5"/>
  </si>
  <si>
    <t>　　機能訓練室　100㎡</t>
    <rPh sb="2" eb="4">
      <t>キノウ</t>
    </rPh>
    <rPh sb="4" eb="6">
      <t>クンレン</t>
    </rPh>
    <rPh sb="6" eb="7">
      <t>シツ</t>
    </rPh>
    <phoneticPr fontId="5"/>
  </si>
  <si>
    <t>　　（食堂兼用）</t>
    <rPh sb="3" eb="5">
      <t>ショクドウ</t>
    </rPh>
    <rPh sb="5" eb="7">
      <t>ケンヨウ</t>
    </rPh>
    <phoneticPr fontId="5"/>
  </si>
  <si>
    <t>倉庫</t>
    <rPh sb="0" eb="2">
      <t>ソウコ</t>
    </rPh>
    <phoneticPr fontId="5"/>
  </si>
  <si>
    <t>浴室 70㎡</t>
    <rPh sb="0" eb="2">
      <t>ヨクシツ</t>
    </rPh>
    <phoneticPr fontId="5"/>
  </si>
  <si>
    <t>事務室 30㎡</t>
    <rPh sb="0" eb="3">
      <t>ジムシツ</t>
    </rPh>
    <phoneticPr fontId="5"/>
  </si>
  <si>
    <t>備考　1</t>
    <rPh sb="0" eb="2">
      <t>ビコウ</t>
    </rPh>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</si>
  <si>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</si>
  <si>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　各室の用途及び面積を記載してください。</t>
    <phoneticPr fontId="5"/>
  </si>
  <si>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</si>
  <si>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（標準様式４）</t>
    <rPh sb="1" eb="3">
      <t>ヒョウジュン</t>
    </rPh>
    <phoneticPr fontId="5"/>
  </si>
  <si>
    <t>利用者からの苦情を処理するために講ずる措置の概要</t>
    <phoneticPr fontId="4"/>
  </si>
  <si>
    <t>事業所名</t>
    <phoneticPr fontId="5"/>
  </si>
  <si>
    <t>申請するサービス種類</t>
  </si>
  <si>
    <t>措  置  の  概  要</t>
  </si>
  <si>
    <t>１  利用者からの相談又は苦情等に対応する常設の窓口（連絡先）、担当者の設置</t>
    <phoneticPr fontId="5"/>
  </si>
  <si>
    <t>２  円滑かつ迅速に苦情処理を行うための処理体制・手順</t>
    <phoneticPr fontId="5"/>
  </si>
  <si>
    <t>３  その他参考事項</t>
    <phoneticPr fontId="5"/>
  </si>
  <si>
    <t>備考  上の事項は例示であり、これにかかわらず苦情処理に係る対応方針を具体的に記してください。</t>
  </si>
  <si>
    <t>（標準様式５）</t>
    <rPh sb="1" eb="3">
      <t>ヒョウジュン</t>
    </rPh>
    <rPh sb="3" eb="5">
      <t>ヨウシキ</t>
    </rPh>
    <phoneticPr fontId="5"/>
  </si>
  <si>
    <t>誓　約　書</t>
    <phoneticPr fontId="5"/>
  </si>
  <si>
    <t>月</t>
    <rPh sb="0" eb="1">
      <t>ゲツ</t>
    </rPh>
    <phoneticPr fontId="5"/>
  </si>
  <si>
    <t xml:space="preserve">    殿</t>
    <phoneticPr fontId="5"/>
  </si>
  <si>
    <t xml:space="preserve">申請者    </t>
    <phoneticPr fontId="5"/>
  </si>
  <si>
    <t>（名称）</t>
    <rPh sb="1" eb="3">
      <t>メイショウ</t>
    </rPh>
    <phoneticPr fontId="5"/>
  </si>
  <si>
    <t>（代表者の職名・氏名）</t>
    <rPh sb="1" eb="4">
      <t>ダイヒョウシャ</t>
    </rPh>
    <rPh sb="5" eb="7">
      <t>ショクメイ</t>
    </rPh>
    <rPh sb="8" eb="10">
      <t>シメイ</t>
    </rPh>
    <phoneticPr fontId="5"/>
  </si>
  <si>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5"/>
  </si>
  <si>
    <t>記</t>
    <rPh sb="0" eb="1">
      <t>キ</t>
    </rPh>
    <phoneticPr fontId="5"/>
  </si>
  <si>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5"/>
  </si>
  <si>
    <t>一</t>
    <rPh sb="0" eb="1">
      <t>イチ</t>
    </rPh>
    <phoneticPr fontId="5"/>
  </si>
  <si>
    <t>第一号事業（第一号生活支援事業を除く。）に係る基準として、次に掲げるいずれかに該当する基準</t>
    <phoneticPr fontId="5"/>
  </si>
  <si>
    <t>イ</t>
    <phoneticPr fontId="5"/>
  </si>
  <si>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5"/>
  </si>
  <si>
    <t>ロ</t>
    <phoneticPr fontId="5"/>
  </si>
  <si>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5"/>
  </si>
  <si>
    <t>ハ</t>
    <phoneticPr fontId="5"/>
  </si>
  <si>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5"/>
  </si>
  <si>
    <t>ニ</t>
    <phoneticPr fontId="5"/>
  </si>
  <si>
    <t>第一号事業に係る基準として、当該第一号事業に係るサービスの内容等を勘案した基準（前号に掲げるものを除く。）</t>
    <phoneticPr fontId="5"/>
  </si>
  <si>
    <t>予定・実績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</si>
</sst>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yyyy&quot;年&quot;m&quot;月&quot;d&quot;日&quot;;@"/>
    <numFmt numFmtId="177" formatCode="0.0"/>
    <numFmt numFmtId="178" formatCode="#,##0.0#"/>
    <numFmt numFmtId="179" formatCode="0&quot;月&quot;"/>
    <numFmt numFmtId="180" formatCode="#,##0&quot;人&quot;"/>
    <numFmt numFmtId="181" formatCode="#,##0.##"/>
    <numFmt numFmtId="182" formatCode="#,##0.0;[Red]\-#,##0.0"/>
    <numFmt numFmtId="183" formatCode="0.0&quot;人以上&quot;"/>
    <numFmt numFmtId="184" formatCode="#,##0.0&quot;人&quot;"/>
    <numFmt numFmtId="185" formatCode="h:mm;@"/>
  </numFmts>
  <fonts count="60" x14ac:knownFonts="1">
    <font>
      <sz val="11"/>
      <name val="ＭＳ Ｐゴシック"/>
      <family val="3"/>
      <charset val="128"/>
    </font>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9"/>
      <color theme="1"/>
      <name val="ＭＳ Ｐゴシック"/>
      <family val="3"/>
      <charset val="128"/>
    </font>
    <font>
      <b/>
      <sz val="10"/>
      <color theme="1"/>
      <name val="ＭＳ Ｐゴシック"/>
      <family val="3"/>
      <charset val="128"/>
    </font>
    <font>
      <sz val="10"/>
      <name val="ＭＳ 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trike/>
      <sz val="10"/>
      <color theme="1"/>
      <name val="ＭＳ Ｐゴシック"/>
      <family val="3"/>
      <charset val="128"/>
    </font>
    <font>
      <sz val="10"/>
      <color rgb="FF000000"/>
      <name val="Times New Roman"/>
      <family val="1"/>
    </font>
    <font>
      <b/>
      <sz val="12"/>
      <color theme="1"/>
      <name val="游ゴシック Light"/>
      <family val="3"/>
      <charset val="128"/>
      <scheme val="major"/>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b/>
      <sz val="10"/>
      <name val="游ゴシック"/>
      <family val="3"/>
      <charset val="128"/>
      <scheme val="minor"/>
    </font>
    <font>
      <sz val="12"/>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u/>
      <sz val="10"/>
      <color theme="10"/>
      <name val="Times New Roman"/>
      <family val="1"/>
    </font>
    <font>
      <u/>
      <sz val="10"/>
      <name val="Times New Roman"/>
      <family val="1"/>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rgb="FF000000"/>
      <name val="游ゴシック"/>
      <family val="3"/>
      <charset val="128"/>
      <scheme val="minor"/>
    </font>
    <font>
      <sz val="11"/>
      <color rgb="FF000000"/>
      <name val="Calibri"/>
      <family val="2"/>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sz val="10"/>
      <color rgb="FF000000"/>
      <name val="ＭＳ Ｐゴシック"/>
      <family val="3"/>
      <charset val="128"/>
    </font>
    <font>
      <b/>
      <sz val="12"/>
      <name val="ＭＳ Ｐゴシック"/>
      <family val="3"/>
      <charset val="128"/>
    </font>
    <font>
      <sz val="11"/>
      <color rgb="FF000000"/>
      <name val="ＭＳ Ｐゴシック"/>
      <family val="3"/>
      <charset val="128"/>
    </font>
    <font>
      <sz val="10.5"/>
      <name val="ＭＳ Ｐゴシック"/>
      <family val="3"/>
      <charset val="128"/>
    </font>
    <font>
      <sz val="10.5"/>
      <color rgb="FF000000"/>
      <name val="ＭＳ Ｐゴシック"/>
      <family val="3"/>
      <charset val="128"/>
    </font>
    <font>
      <b/>
      <sz val="10.5"/>
      <name val="ＭＳ Ｐゴシック"/>
      <family val="3"/>
      <charset val="128"/>
    </font>
    <font>
      <sz val="7"/>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1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10">
    <xf numFmtId="0" fontId="0" fillId="0" borderId="0"/>
    <xf numFmtId="0" fontId="2" fillId="0" borderId="0" applyBorder="0"/>
    <xf numFmtId="0" fontId="7" fillId="0" borderId="0"/>
    <xf numFmtId="0" fontId="2" fillId="0" borderId="0" applyBorder="0"/>
    <xf numFmtId="0" fontId="16" fillId="0" borderId="0"/>
    <xf numFmtId="0" fontId="32"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7" fillId="0" borderId="0"/>
    <xf numFmtId="0" fontId="16" fillId="0" borderId="0"/>
  </cellStyleXfs>
  <cellXfs count="1020">
    <xf numFmtId="0" fontId="0" fillId="0" borderId="0" xfId="0"/>
    <xf numFmtId="49" fontId="3" fillId="0" borderId="0" xfId="1" applyNumberFormat="1" applyFont="1" applyAlignment="1">
      <alignment horizontal="left" vertical="center"/>
    </xf>
    <xf numFmtId="49" fontId="3" fillId="0" borderId="0" xfId="1" applyNumberFormat="1" applyFont="1" applyAlignment="1">
      <alignment vertical="center"/>
    </xf>
    <xf numFmtId="49" fontId="6" fillId="0" borderId="0" xfId="1" applyNumberFormat="1" applyFont="1" applyAlignment="1">
      <alignment vertical="center"/>
    </xf>
    <xf numFmtId="49" fontId="3" fillId="0" borderId="0" xfId="1" applyNumberFormat="1" applyFont="1" applyBorder="1" applyAlignment="1">
      <alignment vertical="center"/>
    </xf>
    <xf numFmtId="49" fontId="3" fillId="0" borderId="0" xfId="2" applyNumberFormat="1" applyFont="1" applyAlignment="1">
      <alignment vertical="center"/>
    </xf>
    <xf numFmtId="49" fontId="3" fillId="0" borderId="0" xfId="1" applyNumberFormat="1" applyFont="1" applyAlignment="1">
      <alignment vertical="top"/>
    </xf>
    <xf numFmtId="49" fontId="3" fillId="0" borderId="0" xfId="1" applyNumberFormat="1" applyFont="1" applyAlignment="1">
      <alignment horizontal="left" vertical="top"/>
    </xf>
    <xf numFmtId="49" fontId="3" fillId="0" borderId="0" xfId="1" applyNumberFormat="1" applyFont="1" applyAlignment="1">
      <alignment horizontal="left" vertical="top" wrapText="1"/>
    </xf>
    <xf numFmtId="49" fontId="3" fillId="0" borderId="1" xfId="2" applyNumberFormat="1" applyFont="1" applyBorder="1" applyAlignment="1">
      <alignment horizontal="center" vertical="center"/>
    </xf>
    <xf numFmtId="49" fontId="3" fillId="0" borderId="4" xfId="2" applyNumberFormat="1" applyFont="1" applyBorder="1" applyAlignment="1">
      <alignment horizontal="center" vertical="center"/>
    </xf>
    <xf numFmtId="49" fontId="3" fillId="0" borderId="5" xfId="2" applyNumberFormat="1" applyFont="1" applyBorder="1" applyAlignment="1">
      <alignment horizontal="center" vertical="center"/>
    </xf>
    <xf numFmtId="49" fontId="3" fillId="0" borderId="2" xfId="2" applyNumberFormat="1" applyFont="1" applyBorder="1" applyAlignment="1">
      <alignment horizontal="center" vertical="center"/>
    </xf>
    <xf numFmtId="49" fontId="3" fillId="0" borderId="6" xfId="2" applyNumberFormat="1" applyFont="1" applyBorder="1" applyAlignment="1">
      <alignment horizontal="center" vertical="center"/>
    </xf>
    <xf numFmtId="49" fontId="3" fillId="0" borderId="0" xfId="1" applyNumberFormat="1" applyFont="1" applyBorder="1" applyAlignment="1">
      <alignment horizontal="center" vertical="center"/>
    </xf>
    <xf numFmtId="0" fontId="8" fillId="2" borderId="0" xfId="1" applyFont="1" applyFill="1" applyAlignment="1">
      <alignment vertical="center"/>
    </xf>
    <xf numFmtId="49" fontId="3" fillId="0" borderId="7" xfId="2" applyNumberFormat="1" applyFont="1" applyBorder="1" applyAlignment="1">
      <alignment horizontal="center" vertical="center"/>
    </xf>
    <xf numFmtId="0" fontId="3" fillId="2" borderId="5" xfId="1" applyFont="1" applyFill="1" applyBorder="1" applyAlignment="1">
      <alignment vertical="center"/>
    </xf>
    <xf numFmtId="0" fontId="3" fillId="2" borderId="6" xfId="1" applyFont="1" applyFill="1" applyBorder="1" applyAlignment="1">
      <alignment vertical="center"/>
    </xf>
    <xf numFmtId="0" fontId="3" fillId="2" borderId="0" xfId="1" applyFont="1" applyFill="1" applyAlignment="1">
      <alignment vertical="center"/>
    </xf>
    <xf numFmtId="0" fontId="3" fillId="2" borderId="0" xfId="1" applyFont="1" applyFill="1" applyBorder="1" applyAlignment="1">
      <alignment vertical="center"/>
    </xf>
    <xf numFmtId="49" fontId="3" fillId="0" borderId="0" xfId="2" applyNumberFormat="1" applyFont="1" applyAlignment="1">
      <alignment horizontal="center" vertical="center"/>
    </xf>
    <xf numFmtId="49" fontId="8" fillId="0" borderId="2" xfId="1" applyNumberFormat="1" applyFont="1" applyBorder="1" applyAlignment="1">
      <alignment vertical="center"/>
    </xf>
    <xf numFmtId="49" fontId="8" fillId="0" borderId="11" xfId="1" applyNumberFormat="1" applyFont="1" applyBorder="1" applyAlignment="1">
      <alignment vertical="center"/>
    </xf>
    <xf numFmtId="49" fontId="8" fillId="0" borderId="0" xfId="1" applyNumberFormat="1" applyFont="1" applyBorder="1" applyAlignment="1">
      <alignment vertical="center"/>
    </xf>
    <xf numFmtId="49" fontId="8" fillId="0" borderId="9" xfId="1" applyNumberFormat="1" applyFont="1" applyBorder="1" applyAlignment="1">
      <alignment vertical="center"/>
    </xf>
    <xf numFmtId="49" fontId="8" fillId="0" borderId="10" xfId="1" applyNumberFormat="1" applyFont="1" applyBorder="1" applyAlignment="1">
      <alignment vertical="center"/>
    </xf>
    <xf numFmtId="49" fontId="8" fillId="0" borderId="8" xfId="1" applyNumberFormat="1" applyFont="1" applyBorder="1" applyAlignment="1">
      <alignment vertical="center"/>
    </xf>
    <xf numFmtId="49" fontId="8" fillId="0" borderId="1" xfId="1" applyNumberFormat="1" applyFont="1" applyBorder="1" applyAlignment="1">
      <alignment vertical="center"/>
    </xf>
    <xf numFmtId="49" fontId="8" fillId="2" borderId="1" xfId="1" applyNumberFormat="1" applyFont="1" applyFill="1" applyBorder="1" applyAlignment="1">
      <alignment vertical="center"/>
    </xf>
    <xf numFmtId="49" fontId="8" fillId="2" borderId="2" xfId="1" applyNumberFormat="1" applyFont="1" applyFill="1" applyBorder="1" applyAlignment="1">
      <alignment vertical="center"/>
    </xf>
    <xf numFmtId="49" fontId="8" fillId="0" borderId="3" xfId="1" applyNumberFormat="1" applyFont="1" applyBorder="1" applyAlignment="1">
      <alignment vertical="center"/>
    </xf>
    <xf numFmtId="49" fontId="8" fillId="2" borderId="11" xfId="1" applyNumberFormat="1" applyFont="1" applyFill="1" applyBorder="1" applyAlignment="1">
      <alignment vertical="center"/>
    </xf>
    <xf numFmtId="49" fontId="8" fillId="2" borderId="0" xfId="1" applyNumberFormat="1" applyFont="1" applyFill="1" applyBorder="1" applyAlignment="1">
      <alignment vertical="center"/>
    </xf>
    <xf numFmtId="49" fontId="8" fillId="0" borderId="12" xfId="1" applyNumberFormat="1" applyFont="1" applyBorder="1" applyAlignment="1">
      <alignment vertical="center"/>
    </xf>
    <xf numFmtId="49" fontId="8" fillId="0" borderId="1" xfId="1" applyNumberFormat="1" applyFont="1" applyBorder="1" applyAlignment="1">
      <alignment horizontal="left" vertical="center"/>
    </xf>
    <xf numFmtId="49" fontId="9" fillId="0" borderId="1" xfId="1" applyNumberFormat="1" applyFont="1" applyBorder="1" applyAlignment="1">
      <alignment vertical="center"/>
    </xf>
    <xf numFmtId="49" fontId="8" fillId="0" borderId="0" xfId="1" applyNumberFormat="1" applyFont="1" applyBorder="1" applyAlignment="1">
      <alignment vertical="top" wrapText="1"/>
    </xf>
    <xf numFmtId="49" fontId="8" fillId="0" borderId="12" xfId="1" applyNumberFormat="1" applyFont="1" applyBorder="1" applyAlignment="1">
      <alignment vertical="top" wrapText="1"/>
    </xf>
    <xf numFmtId="49" fontId="8" fillId="0" borderId="8" xfId="1" applyNumberFormat="1" applyFont="1" applyBorder="1" applyAlignment="1">
      <alignment horizontal="center" vertical="center"/>
    </xf>
    <xf numFmtId="49" fontId="8" fillId="0" borderId="10" xfId="1" applyNumberFormat="1" applyFont="1" applyBorder="1" applyAlignment="1">
      <alignment horizontal="center" vertical="center"/>
    </xf>
    <xf numFmtId="49" fontId="8" fillId="0" borderId="13" xfId="1" applyNumberFormat="1" applyFont="1" applyBorder="1" applyAlignment="1">
      <alignment vertical="center"/>
    </xf>
    <xf numFmtId="49" fontId="8" fillId="0" borderId="14" xfId="1" applyNumberFormat="1" applyFont="1" applyBorder="1" applyAlignment="1">
      <alignment vertical="center"/>
    </xf>
    <xf numFmtId="49" fontId="8" fillId="0" borderId="0" xfId="3" applyNumberFormat="1" applyFont="1" applyBorder="1" applyAlignment="1">
      <alignment horizontal="right" vertical="center"/>
    </xf>
    <xf numFmtId="49" fontId="8" fillId="0" borderId="0" xfId="3" applyNumberFormat="1" applyFont="1" applyBorder="1" applyAlignment="1">
      <alignment vertical="center"/>
    </xf>
    <xf numFmtId="49" fontId="3" fillId="0" borderId="0" xfId="1" applyNumberFormat="1" applyFont="1" applyBorder="1" applyAlignment="1">
      <alignment horizontal="left" vertical="center"/>
    </xf>
    <xf numFmtId="49" fontId="3" fillId="0" borderId="0" xfId="3" applyNumberFormat="1" applyFont="1" applyBorder="1" applyAlignment="1">
      <alignment horizontal="left" vertical="center"/>
    </xf>
    <xf numFmtId="49" fontId="8" fillId="0" borderId="0" xfId="3" applyNumberFormat="1" applyFont="1" applyBorder="1" applyAlignment="1">
      <alignment horizontal="left" vertical="center"/>
    </xf>
    <xf numFmtId="49" fontId="3" fillId="0" borderId="0" xfId="3" applyNumberFormat="1" applyFont="1" applyBorder="1" applyAlignment="1">
      <alignment vertical="center"/>
    </xf>
    <xf numFmtId="49" fontId="3" fillId="0" borderId="0" xfId="1" applyNumberFormat="1" applyFont="1" applyAlignment="1">
      <alignment horizontal="right" vertical="center"/>
    </xf>
    <xf numFmtId="49" fontId="8" fillId="0" borderId="15" xfId="1" applyNumberFormat="1" applyFont="1" applyBorder="1" applyAlignment="1">
      <alignment vertical="center"/>
    </xf>
    <xf numFmtId="49" fontId="8" fillId="0" borderId="0" xfId="1" applyNumberFormat="1" applyFont="1" applyBorder="1" applyAlignment="1">
      <alignment horizontal="left" vertical="center"/>
    </xf>
    <xf numFmtId="49" fontId="8" fillId="0" borderId="0" xfId="1" applyNumberFormat="1" applyFont="1" applyBorder="1" applyAlignment="1">
      <alignment horizontal="center" vertical="center"/>
    </xf>
    <xf numFmtId="49" fontId="3" fillId="0" borderId="0" xfId="1" applyNumberFormat="1" applyFont="1" applyBorder="1" applyAlignment="1">
      <alignment vertical="center" wrapText="1"/>
    </xf>
    <xf numFmtId="0" fontId="10" fillId="2" borderId="0" xfId="1" applyFont="1" applyFill="1" applyAlignment="1">
      <alignment vertical="center"/>
    </xf>
    <xf numFmtId="0" fontId="8" fillId="2" borderId="0" xfId="1" applyFont="1" applyFill="1" applyBorder="1" applyAlignment="1">
      <alignment vertical="center"/>
    </xf>
    <xf numFmtId="0" fontId="8" fillId="2" borderId="0" xfId="2" applyFont="1" applyFill="1" applyAlignment="1">
      <alignment vertical="center"/>
    </xf>
    <xf numFmtId="0" fontId="3" fillId="2" borderId="0" xfId="2" applyFont="1" applyFill="1" applyAlignment="1">
      <alignment vertical="center"/>
    </xf>
    <xf numFmtId="0" fontId="8" fillId="2" borderId="0" xfId="1" applyFont="1" applyFill="1" applyAlignment="1">
      <alignment horizontal="center" vertical="center"/>
    </xf>
    <xf numFmtId="0" fontId="8" fillId="2" borderId="0" xfId="1" applyFont="1" applyFill="1" applyAlignment="1">
      <alignment vertical="top"/>
    </xf>
    <xf numFmtId="0" fontId="8" fillId="2" borderId="9" xfId="2" applyFont="1" applyFill="1" applyBorder="1" applyAlignment="1">
      <alignment horizontal="center" vertical="center" wrapText="1"/>
    </xf>
    <xf numFmtId="0" fontId="8" fillId="2" borderId="9" xfId="2" applyFont="1" applyFill="1" applyBorder="1" applyAlignment="1">
      <alignment vertical="center" wrapText="1"/>
    </xf>
    <xf numFmtId="0" fontId="8" fillId="2" borderId="0" xfId="2" applyFont="1" applyFill="1" applyAlignment="1">
      <alignment horizontal="center" vertical="center" wrapText="1"/>
    </xf>
    <xf numFmtId="0" fontId="3" fillId="2" borderId="0" xfId="2" applyFont="1" applyFill="1" applyAlignment="1">
      <alignment horizontal="center" vertical="center"/>
    </xf>
    <xf numFmtId="0" fontId="3" fillId="2" borderId="0" xfId="1" applyFont="1" applyFill="1" applyBorder="1" applyAlignment="1">
      <alignment horizontal="center" vertical="center"/>
    </xf>
    <xf numFmtId="0" fontId="8" fillId="2" borderId="13" xfId="1" applyFont="1" applyFill="1" applyBorder="1" applyAlignment="1">
      <alignment vertical="center"/>
    </xf>
    <xf numFmtId="0" fontId="8" fillId="2" borderId="14" xfId="1" applyFont="1" applyFill="1" applyBorder="1" applyAlignment="1">
      <alignment vertical="center"/>
    </xf>
    <xf numFmtId="0" fontId="8" fillId="2" borderId="15" xfId="1" applyFont="1" applyFill="1" applyBorder="1" applyAlignment="1">
      <alignment vertical="center"/>
    </xf>
    <xf numFmtId="49" fontId="9" fillId="2" borderId="2" xfId="1" applyNumberFormat="1" applyFont="1" applyFill="1" applyBorder="1" applyAlignment="1">
      <alignment vertical="center"/>
    </xf>
    <xf numFmtId="0" fontId="3" fillId="2" borderId="0" xfId="0" applyFont="1" applyFill="1" applyAlignment="1">
      <alignment vertical="center"/>
    </xf>
    <xf numFmtId="0" fontId="3" fillId="2" borderId="0" xfId="1" applyFont="1" applyFill="1" applyBorder="1" applyAlignment="1">
      <alignment horizontal="centerContinuous" vertical="center"/>
    </xf>
    <xf numFmtId="0" fontId="3" fillId="2" borderId="0" xfId="3" applyFont="1" applyFill="1" applyBorder="1" applyAlignment="1">
      <alignment vertical="center"/>
    </xf>
    <xf numFmtId="0" fontId="8" fillId="2" borderId="2" xfId="1" applyFont="1" applyFill="1" applyBorder="1" applyAlignment="1">
      <alignment vertical="center"/>
    </xf>
    <xf numFmtId="0" fontId="8" fillId="2" borderId="14" xfId="3" applyFont="1" applyFill="1" applyBorder="1" applyAlignment="1">
      <alignment vertical="center"/>
    </xf>
    <xf numFmtId="0" fontId="8" fillId="2" borderId="15" xfId="3" applyFont="1" applyFill="1" applyBorder="1" applyAlignment="1">
      <alignment vertical="center"/>
    </xf>
    <xf numFmtId="0" fontId="8" fillId="2" borderId="38" xfId="1" applyFont="1" applyFill="1" applyBorder="1" applyAlignment="1">
      <alignment horizontal="center"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41" xfId="1" applyFont="1" applyFill="1" applyBorder="1" applyAlignment="1">
      <alignment horizontal="center" vertical="center"/>
    </xf>
    <xf numFmtId="0" fontId="12" fillId="2" borderId="14" xfId="1" applyFont="1" applyFill="1" applyBorder="1" applyAlignment="1">
      <alignment vertical="center"/>
    </xf>
    <xf numFmtId="0" fontId="3" fillId="2" borderId="14" xfId="1" applyFont="1" applyFill="1" applyBorder="1" applyAlignment="1">
      <alignment vertical="center"/>
    </xf>
    <xf numFmtId="0" fontId="3" fillId="2" borderId="15" xfId="1" applyFont="1" applyFill="1" applyBorder="1" applyAlignment="1">
      <alignment vertical="center"/>
    </xf>
    <xf numFmtId="0" fontId="3" fillId="2" borderId="0" xfId="1" applyFont="1" applyFill="1" applyBorder="1" applyAlignment="1">
      <alignment horizontal="center" vertical="center" wrapText="1"/>
    </xf>
    <xf numFmtId="0" fontId="3" fillId="2" borderId="0" xfId="1" applyFont="1" applyFill="1" applyBorder="1" applyAlignment="1">
      <alignment horizontal="center" vertical="center" textRotation="255"/>
    </xf>
    <xf numFmtId="0" fontId="3" fillId="2" borderId="0" xfId="1" applyFont="1" applyFill="1" applyBorder="1" applyAlignment="1">
      <alignment horizontal="left" vertical="center"/>
    </xf>
    <xf numFmtId="0" fontId="3" fillId="2" borderId="2" xfId="1" applyFont="1" applyFill="1" applyBorder="1" applyAlignment="1">
      <alignment vertical="center"/>
    </xf>
    <xf numFmtId="0" fontId="3" fillId="2" borderId="3" xfId="1" applyFont="1" applyFill="1" applyBorder="1" applyAlignment="1">
      <alignment vertical="center"/>
    </xf>
    <xf numFmtId="0" fontId="13" fillId="2" borderId="9" xfId="3" applyFont="1" applyFill="1" applyBorder="1" applyAlignment="1">
      <alignment horizontal="left" vertical="center" shrinkToFit="1"/>
    </xf>
    <xf numFmtId="0" fontId="9" fillId="2" borderId="0" xfId="1" applyFont="1" applyFill="1" applyBorder="1" applyAlignment="1">
      <alignment vertical="center"/>
    </xf>
    <xf numFmtId="0" fontId="15" fillId="2" borderId="0" xfId="1" applyFont="1" applyFill="1" applyAlignment="1">
      <alignment vertical="center"/>
    </xf>
    <xf numFmtId="49" fontId="3" fillId="0" borderId="0" xfId="1" applyNumberFormat="1" applyFont="1" applyAlignment="1">
      <alignment vertical="top" wrapText="1"/>
    </xf>
    <xf numFmtId="0" fontId="8" fillId="2" borderId="0" xfId="1" applyFont="1" applyFill="1" applyAlignment="1">
      <alignment horizontal="left" vertical="top"/>
    </xf>
    <xf numFmtId="0" fontId="8" fillId="2" borderId="0" xfId="1" applyFont="1" applyFill="1" applyAlignment="1">
      <alignment horizontal="left" vertical="top" wrapText="1"/>
    </xf>
    <xf numFmtId="49" fontId="8" fillId="0" borderId="1" xfId="2" applyNumberFormat="1" applyFont="1" applyBorder="1" applyAlignment="1">
      <alignment horizontal="left" vertical="center"/>
    </xf>
    <xf numFmtId="49" fontId="8" fillId="0" borderId="2" xfId="2" applyNumberFormat="1" applyFont="1" applyBorder="1" applyAlignment="1">
      <alignment horizontal="left" vertical="center"/>
    </xf>
    <xf numFmtId="49" fontId="8" fillId="0" borderId="3" xfId="2" applyNumberFormat="1" applyFont="1" applyBorder="1" applyAlignment="1">
      <alignment horizontal="left" vertical="center"/>
    </xf>
    <xf numFmtId="0" fontId="8" fillId="2" borderId="62"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63" xfId="2" applyFont="1" applyFill="1" applyBorder="1" applyAlignment="1">
      <alignment horizontal="center" vertical="center" wrapText="1"/>
    </xf>
    <xf numFmtId="0" fontId="8" fillId="2" borderId="64" xfId="2" applyFont="1" applyFill="1" applyBorder="1" applyAlignment="1">
      <alignment horizontal="center" vertical="center" wrapText="1"/>
    </xf>
    <xf numFmtId="0" fontId="8" fillId="2" borderId="65" xfId="2" applyFont="1" applyFill="1" applyBorder="1" applyAlignment="1">
      <alignment horizontal="center" vertical="center" wrapText="1"/>
    </xf>
    <xf numFmtId="0" fontId="3" fillId="2" borderId="0" xfId="3" applyFont="1" applyFill="1" applyBorder="1" applyAlignment="1">
      <alignment horizontal="center" vertical="center" textRotation="255"/>
    </xf>
    <xf numFmtId="0" fontId="3" fillId="2" borderId="0" xfId="1" applyFont="1" applyFill="1" applyAlignment="1">
      <alignment horizontal="left" vertical="center"/>
    </xf>
    <xf numFmtId="0" fontId="17" fillId="2" borderId="0" xfId="4" applyFont="1" applyFill="1" applyAlignment="1">
      <alignment vertical="top"/>
    </xf>
    <xf numFmtId="0" fontId="18" fillId="2" borderId="0" xfId="4" applyFont="1" applyFill="1" applyAlignment="1">
      <alignment horizontal="left" vertical="top"/>
    </xf>
    <xf numFmtId="0" fontId="21" fillId="2" borderId="0" xfId="4" applyFont="1" applyFill="1" applyAlignment="1">
      <alignment horizontal="left" vertical="top"/>
    </xf>
    <xf numFmtId="14" fontId="18" fillId="2" borderId="0" xfId="4" applyNumberFormat="1" applyFont="1" applyFill="1" applyAlignment="1">
      <alignment horizontal="left" vertical="top"/>
    </xf>
    <xf numFmtId="20" fontId="18" fillId="2" borderId="0" xfId="4" applyNumberFormat="1" applyFont="1" applyFill="1" applyAlignment="1">
      <alignment horizontal="left" vertical="top"/>
    </xf>
    <xf numFmtId="0" fontId="18" fillId="2" borderId="0" xfId="4" applyFont="1" applyFill="1" applyAlignment="1">
      <alignment horizontal="left" vertical="center"/>
    </xf>
    <xf numFmtId="0" fontId="18" fillId="2" borderId="51" xfId="4" applyFont="1" applyFill="1" applyBorder="1" applyAlignment="1">
      <alignment horizontal="left" vertical="center"/>
    </xf>
    <xf numFmtId="0" fontId="18" fillId="2" borderId="0" xfId="4" applyFont="1" applyFill="1" applyAlignment="1">
      <alignment vertical="center"/>
    </xf>
    <xf numFmtId="0" fontId="18" fillId="2" borderId="52" xfId="4" applyFont="1" applyFill="1" applyBorder="1" applyAlignment="1">
      <alignment horizontal="left" vertical="center"/>
    </xf>
    <xf numFmtId="0" fontId="18" fillId="2" borderId="14" xfId="4" applyFont="1" applyFill="1" applyBorder="1" applyAlignment="1">
      <alignment horizontal="left" vertical="center"/>
    </xf>
    <xf numFmtId="0" fontId="18" fillId="2" borderId="53" xfId="4" applyFont="1" applyFill="1" applyBorder="1" applyAlignment="1">
      <alignment horizontal="left" vertical="center"/>
    </xf>
    <xf numFmtId="0" fontId="17" fillId="2" borderId="0" xfId="4" applyFont="1" applyFill="1" applyAlignment="1">
      <alignment horizontal="left" vertical="center"/>
    </xf>
    <xf numFmtId="0" fontId="17" fillId="2" borderId="0" xfId="4" applyFont="1" applyFill="1" applyAlignment="1">
      <alignment horizontal="left" vertical="top"/>
    </xf>
    <xf numFmtId="0" fontId="23" fillId="0" borderId="0" xfId="4" applyFont="1" applyAlignment="1">
      <alignment horizontal="right" vertical="top" wrapText="1"/>
    </xf>
    <xf numFmtId="0" fontId="25" fillId="2" borderId="0" xfId="4" applyFont="1" applyFill="1" applyAlignment="1">
      <alignment vertical="top"/>
    </xf>
    <xf numFmtId="0" fontId="24" fillId="2" borderId="0" xfId="4" applyFont="1" applyFill="1" applyAlignment="1">
      <alignment horizontal="left" vertical="top"/>
    </xf>
    <xf numFmtId="0" fontId="26" fillId="2" borderId="0" xfId="4" applyFont="1" applyFill="1" applyAlignment="1">
      <alignment horizontal="left"/>
    </xf>
    <xf numFmtId="0" fontId="14" fillId="2" borderId="44" xfId="2" applyFont="1" applyFill="1" applyBorder="1" applyAlignment="1">
      <alignment horizontal="center" vertical="center" wrapText="1"/>
    </xf>
    <xf numFmtId="0" fontId="14" fillId="2" borderId="44" xfId="2" applyFont="1" applyFill="1" applyBorder="1" applyAlignment="1">
      <alignment vertical="center" wrapText="1"/>
    </xf>
    <xf numFmtId="0" fontId="14" fillId="2" borderId="9" xfId="2" applyFont="1" applyFill="1" applyBorder="1" applyAlignment="1">
      <alignment horizontal="center" vertical="center" wrapText="1"/>
    </xf>
    <xf numFmtId="0" fontId="14" fillId="2" borderId="9" xfId="2" applyFont="1" applyFill="1" applyBorder="1" applyAlignment="1">
      <alignment vertical="center" wrapText="1"/>
    </xf>
    <xf numFmtId="0" fontId="24" fillId="2" borderId="0" xfId="4" applyFont="1" applyFill="1" applyAlignment="1">
      <alignment horizontal="left" vertical="center"/>
    </xf>
    <xf numFmtId="0" fontId="25" fillId="2" borderId="0" xfId="4" applyFont="1" applyFill="1" applyAlignment="1">
      <alignment horizontal="left" vertical="center"/>
    </xf>
    <xf numFmtId="0" fontId="25" fillId="2" borderId="0" xfId="4" applyFont="1" applyFill="1" applyAlignment="1">
      <alignment horizontal="left" vertical="top"/>
    </xf>
    <xf numFmtId="0" fontId="26" fillId="2" borderId="57" xfId="4" applyFont="1" applyFill="1" applyBorder="1" applyAlignment="1">
      <alignment horizontal="left"/>
    </xf>
    <xf numFmtId="0" fontId="14" fillId="2" borderId="0" xfId="2" applyFont="1" applyFill="1" applyAlignment="1">
      <alignment horizontal="center" vertical="center" wrapText="1"/>
    </xf>
    <xf numFmtId="49" fontId="14" fillId="2" borderId="1" xfId="1" applyNumberFormat="1" applyFont="1" applyFill="1" applyBorder="1" applyAlignment="1">
      <alignment vertical="center"/>
    </xf>
    <xf numFmtId="49" fontId="14" fillId="2" borderId="2" xfId="1" applyNumberFormat="1" applyFont="1" applyFill="1" applyBorder="1" applyAlignment="1">
      <alignment vertical="center"/>
    </xf>
    <xf numFmtId="49" fontId="14" fillId="2" borderId="3" xfId="1" applyNumberFormat="1" applyFont="1" applyFill="1" applyBorder="1" applyAlignment="1">
      <alignment vertical="center"/>
    </xf>
    <xf numFmtId="0" fontId="27" fillId="2" borderId="0" xfId="4" applyFont="1" applyFill="1" applyAlignment="1">
      <alignment horizontal="left" vertical="center"/>
    </xf>
    <xf numFmtId="0" fontId="28" fillId="2" borderId="0" xfId="4" applyFont="1" applyFill="1" applyAlignment="1">
      <alignment horizontal="left" vertical="center"/>
    </xf>
    <xf numFmtId="0" fontId="29" fillId="2" borderId="0" xfId="4" applyFont="1" applyFill="1" applyAlignment="1">
      <alignment horizontal="left" vertical="center"/>
    </xf>
    <xf numFmtId="0" fontId="30" fillId="2" borderId="22" xfId="4" applyFont="1" applyFill="1" applyBorder="1" applyAlignment="1">
      <alignment horizontal="left" vertical="center"/>
    </xf>
    <xf numFmtId="0" fontId="30" fillId="2" borderId="22" xfId="4" applyFont="1" applyFill="1" applyBorder="1" applyAlignment="1">
      <alignment horizontal="center" vertical="center"/>
    </xf>
    <xf numFmtId="0" fontId="30" fillId="2" borderId="8" xfId="4" applyFont="1" applyFill="1" applyBorder="1" applyAlignment="1">
      <alignment horizontal="center" vertical="center"/>
    </xf>
    <xf numFmtId="0" fontId="30" fillId="2" borderId="10" xfId="4" applyFont="1" applyFill="1" applyBorder="1" applyAlignment="1">
      <alignment vertical="center"/>
    </xf>
    <xf numFmtId="0" fontId="30" fillId="2" borderId="13" xfId="4" applyFont="1" applyFill="1" applyBorder="1" applyAlignment="1">
      <alignment horizontal="center" vertical="center"/>
    </xf>
    <xf numFmtId="0" fontId="30" fillId="2" borderId="15" xfId="4" applyFont="1" applyFill="1" applyBorder="1" applyAlignment="1">
      <alignment vertical="center"/>
    </xf>
    <xf numFmtId="0" fontId="30" fillId="2" borderId="22" xfId="4" applyFont="1" applyFill="1" applyBorder="1" applyAlignment="1">
      <alignment vertical="center" wrapText="1"/>
    </xf>
    <xf numFmtId="0" fontId="30" fillId="2" borderId="22" xfId="4" applyFont="1" applyFill="1" applyBorder="1" applyAlignment="1">
      <alignment horizontal="center" vertical="center" shrinkToFit="1"/>
    </xf>
    <xf numFmtId="0" fontId="30" fillId="2" borderId="1" xfId="4" applyFont="1" applyFill="1" applyBorder="1" applyAlignment="1">
      <alignment horizontal="center" vertical="center"/>
    </xf>
    <xf numFmtId="0" fontId="30" fillId="2" borderId="3" xfId="4" applyFont="1" applyFill="1" applyBorder="1" applyAlignment="1">
      <alignment vertical="center"/>
    </xf>
    <xf numFmtId="0" fontId="30" fillId="2" borderId="0" xfId="4" applyFont="1" applyFill="1" applyAlignment="1">
      <alignment horizontal="left" vertical="center"/>
    </xf>
    <xf numFmtId="0" fontId="30" fillId="2" borderId="0" xfId="4" applyFont="1" applyFill="1" applyAlignment="1">
      <alignment horizontal="center" vertical="center"/>
    </xf>
    <xf numFmtId="0" fontId="30" fillId="2" borderId="0" xfId="4" applyFont="1" applyFill="1" applyAlignment="1">
      <alignment vertical="center"/>
    </xf>
    <xf numFmtId="0" fontId="30" fillId="2" borderId="0" xfId="4" applyFont="1" applyFill="1" applyAlignment="1">
      <alignment horizontal="center" vertical="top"/>
    </xf>
    <xf numFmtId="0" fontId="34" fillId="0" borderId="0" xfId="6" applyFont="1">
      <alignment vertical="center"/>
    </xf>
    <xf numFmtId="0" fontId="34" fillId="0" borderId="0" xfId="6" applyFont="1" applyAlignment="1">
      <alignment horizontal="left" vertical="center"/>
    </xf>
    <xf numFmtId="0" fontId="35" fillId="0" borderId="0" xfId="6" applyFont="1" applyAlignment="1">
      <alignment horizontal="left" vertical="center"/>
    </xf>
    <xf numFmtId="0" fontId="35" fillId="0" borderId="0" xfId="6" applyFont="1" applyAlignment="1">
      <alignment horizontal="right" vertical="center"/>
    </xf>
    <xf numFmtId="0" fontId="36" fillId="0" borderId="0" xfId="6" applyFont="1" applyAlignment="1">
      <alignment horizontal="left" vertical="center"/>
    </xf>
    <xf numFmtId="0" fontId="35" fillId="0" borderId="0" xfId="6" applyFont="1">
      <alignment vertical="center"/>
    </xf>
    <xf numFmtId="0" fontId="36" fillId="0" borderId="0" xfId="6" applyFont="1" applyAlignment="1">
      <alignment horizontal="right" vertical="center"/>
    </xf>
    <xf numFmtId="0" fontId="36" fillId="2" borderId="0" xfId="6" applyFont="1" applyFill="1" applyAlignment="1">
      <alignment horizontal="center" vertical="center"/>
    </xf>
    <xf numFmtId="0" fontId="36" fillId="2" borderId="0" xfId="6" applyFont="1" applyFill="1" applyAlignment="1">
      <alignment horizontal="right" vertical="center"/>
    </xf>
    <xf numFmtId="0" fontId="36" fillId="2" borderId="0" xfId="6" applyFont="1" applyFill="1">
      <alignment vertical="center"/>
    </xf>
    <xf numFmtId="0" fontId="36" fillId="0" borderId="0" xfId="6" applyFont="1">
      <alignment vertical="center"/>
    </xf>
    <xf numFmtId="0" fontId="35" fillId="0" borderId="0" xfId="6" applyFont="1" applyAlignment="1">
      <alignment horizontal="center" vertical="center"/>
    </xf>
    <xf numFmtId="0" fontId="34" fillId="0" borderId="0" xfId="6" quotePrefix="1" applyFont="1" applyAlignment="1">
      <alignment horizontal="center" vertical="center"/>
    </xf>
    <xf numFmtId="0" fontId="34" fillId="2" borderId="0" xfId="6" applyFont="1" applyFill="1">
      <alignment vertical="center"/>
    </xf>
    <xf numFmtId="0" fontId="35" fillId="2" borderId="0" xfId="6" applyFont="1" applyFill="1" applyAlignment="1">
      <alignment horizontal="right" vertical="center"/>
    </xf>
    <xf numFmtId="0" fontId="35" fillId="2" borderId="0" xfId="6" applyFont="1" applyFill="1">
      <alignment vertical="center"/>
    </xf>
    <xf numFmtId="0" fontId="35" fillId="2" borderId="0" xfId="6" applyFont="1" applyFill="1" applyAlignment="1">
      <alignment horizontal="center" vertical="center"/>
    </xf>
    <xf numFmtId="0" fontId="34" fillId="2" borderId="0" xfId="6" applyFont="1" applyFill="1" applyAlignment="1">
      <alignment horizontal="center" vertical="center"/>
    </xf>
    <xf numFmtId="0" fontId="37" fillId="2" borderId="0" xfId="6" applyFont="1" applyFill="1" applyAlignment="1">
      <alignment horizontal="centerContinuous" vertical="center"/>
    </xf>
    <xf numFmtId="0" fontId="34" fillId="2" borderId="0" xfId="6" applyFont="1" applyFill="1" applyAlignment="1">
      <alignment horizontal="centerContinuous" vertical="center"/>
    </xf>
    <xf numFmtId="0" fontId="37" fillId="0" borderId="0" xfId="6" applyFont="1">
      <alignment vertical="center"/>
    </xf>
    <xf numFmtId="20" fontId="34" fillId="2" borderId="0" xfId="6" applyNumberFormat="1" applyFont="1" applyFill="1">
      <alignment vertical="center"/>
    </xf>
    <xf numFmtId="20" fontId="34" fillId="2" borderId="0" xfId="6" applyNumberFormat="1" applyFont="1" applyFill="1" applyAlignment="1">
      <alignment horizontal="center" vertical="center"/>
    </xf>
    <xf numFmtId="177" fontId="34" fillId="2" borderId="0" xfId="6" applyNumberFormat="1" applyFont="1" applyFill="1">
      <alignment vertical="center"/>
    </xf>
    <xf numFmtId="0" fontId="34" fillId="2" borderId="0" xfId="6" applyFont="1" applyFill="1" applyAlignment="1">
      <alignment horizontal="left" vertical="center"/>
    </xf>
    <xf numFmtId="0" fontId="34" fillId="0" borderId="0" xfId="6" applyFont="1" applyAlignment="1">
      <alignment horizontal="center" vertical="center"/>
    </xf>
    <xf numFmtId="0" fontId="37" fillId="0" borderId="0" xfId="6" applyFont="1" applyAlignment="1">
      <alignment horizontal="left" vertical="center"/>
    </xf>
    <xf numFmtId="0" fontId="34" fillId="0" borderId="0" xfId="6" applyFont="1" applyAlignment="1">
      <alignment horizontal="right" vertical="center"/>
    </xf>
    <xf numFmtId="0" fontId="38" fillId="0" borderId="0" xfId="6" applyFont="1">
      <alignment vertical="center"/>
    </xf>
    <xf numFmtId="0" fontId="38" fillId="0" borderId="0" xfId="6" applyFont="1" applyAlignment="1">
      <alignment horizontal="left" vertical="center"/>
    </xf>
    <xf numFmtId="0" fontId="38" fillId="0" borderId="0" xfId="6" applyFont="1" applyAlignment="1">
      <alignment horizontal="right" vertical="center"/>
    </xf>
    <xf numFmtId="0" fontId="37" fillId="0" borderId="81" xfId="6" applyFont="1" applyBorder="1" applyAlignment="1">
      <alignment horizontal="center" vertical="center"/>
    </xf>
    <xf numFmtId="0" fontId="37" fillId="0" borderId="22" xfId="6" applyFont="1" applyBorder="1" applyAlignment="1">
      <alignment horizontal="center" vertical="center"/>
    </xf>
    <xf numFmtId="0" fontId="37" fillId="0" borderId="79" xfId="6" applyFont="1" applyBorder="1" applyAlignment="1">
      <alignment horizontal="center" vertical="center"/>
    </xf>
    <xf numFmtId="0" fontId="34" fillId="0" borderId="79" xfId="6" applyFont="1" applyBorder="1" applyAlignment="1">
      <alignment horizontal="center" vertical="center"/>
    </xf>
    <xf numFmtId="0" fontId="37" fillId="0" borderId="89" xfId="6" applyFont="1" applyBorder="1" applyAlignment="1">
      <alignment horizontal="center" vertical="center" wrapText="1"/>
    </xf>
    <xf numFmtId="0" fontId="37" fillId="0" borderId="90" xfId="6" applyFont="1" applyBorder="1" applyAlignment="1">
      <alignment horizontal="center" vertical="center" wrapText="1"/>
    </xf>
    <xf numFmtId="0" fontId="37" fillId="0" borderId="98" xfId="6" applyFont="1" applyBorder="1" applyAlignment="1">
      <alignment horizontal="center" vertical="center" wrapText="1"/>
    </xf>
    <xf numFmtId="0" fontId="34" fillId="0" borderId="90" xfId="6" applyFont="1" applyBorder="1" applyAlignment="1">
      <alignment horizontal="center" vertical="center" wrapText="1"/>
    </xf>
    <xf numFmtId="0" fontId="34" fillId="0" borderId="99" xfId="6" applyFont="1" applyBorder="1">
      <alignment vertical="center"/>
    </xf>
    <xf numFmtId="178" fontId="34" fillId="5" borderId="101" xfId="6" applyNumberFormat="1" applyFont="1" applyFill="1" applyBorder="1" applyAlignment="1" applyProtection="1">
      <alignment horizontal="center" vertical="center" shrinkToFit="1"/>
      <protection locked="0"/>
    </xf>
    <xf numFmtId="178" fontId="34" fillId="5" borderId="102" xfId="6" applyNumberFormat="1" applyFont="1" applyFill="1" applyBorder="1" applyAlignment="1" applyProtection="1">
      <alignment horizontal="center" vertical="center" shrinkToFit="1"/>
      <protection locked="0"/>
    </xf>
    <xf numFmtId="178" fontId="34" fillId="5" borderId="103" xfId="6" applyNumberFormat="1" applyFont="1" applyFill="1" applyBorder="1" applyAlignment="1" applyProtection="1">
      <alignment horizontal="center" vertical="center" shrinkToFit="1"/>
      <protection locked="0"/>
    </xf>
    <xf numFmtId="0" fontId="34" fillId="0" borderId="104" xfId="6" applyFont="1" applyBorder="1">
      <alignment vertical="center"/>
    </xf>
    <xf numFmtId="178" fontId="34" fillId="5" borderId="105" xfId="6" applyNumberFormat="1" applyFont="1" applyFill="1" applyBorder="1" applyAlignment="1" applyProtection="1">
      <alignment horizontal="center" vertical="center" shrinkToFit="1"/>
      <protection locked="0"/>
    </xf>
    <xf numFmtId="178" fontId="34" fillId="5" borderId="82" xfId="6" applyNumberFormat="1" applyFont="1" applyFill="1" applyBorder="1" applyAlignment="1" applyProtection="1">
      <alignment horizontal="center" vertical="center" shrinkToFit="1"/>
      <protection locked="0"/>
    </xf>
    <xf numFmtId="178" fontId="34" fillId="5" borderId="83" xfId="6" applyNumberFormat="1" applyFont="1" applyFill="1" applyBorder="1" applyAlignment="1" applyProtection="1">
      <alignment horizontal="center" vertical="center" shrinkToFit="1"/>
      <protection locked="0"/>
    </xf>
    <xf numFmtId="0" fontId="34" fillId="0" borderId="106" xfId="6" applyFont="1" applyBorder="1">
      <alignment vertical="center"/>
    </xf>
    <xf numFmtId="178" fontId="34" fillId="5" borderId="89" xfId="6" applyNumberFormat="1" applyFont="1" applyFill="1" applyBorder="1" applyAlignment="1" applyProtection="1">
      <alignment horizontal="center" vertical="center" shrinkToFit="1"/>
      <protection locked="0"/>
    </xf>
    <xf numFmtId="178" fontId="34" fillId="5" borderId="90" xfId="6" applyNumberFormat="1" applyFont="1" applyFill="1" applyBorder="1" applyAlignment="1" applyProtection="1">
      <alignment horizontal="center" vertical="center" shrinkToFit="1"/>
      <protection locked="0"/>
    </xf>
    <xf numFmtId="178" fontId="34" fillId="5" borderId="98" xfId="6" applyNumberFormat="1" applyFont="1" applyFill="1" applyBorder="1" applyAlignment="1" applyProtection="1">
      <alignment horizontal="center" vertical="center" shrinkToFit="1"/>
      <protection locked="0"/>
    </xf>
    <xf numFmtId="0" fontId="40" fillId="0" borderId="0" xfId="6" applyFont="1">
      <alignment vertical="center"/>
    </xf>
    <xf numFmtId="0" fontId="38" fillId="0" borderId="0" xfId="6" applyFont="1" applyAlignment="1">
      <alignment vertical="center" shrinkToFit="1"/>
    </xf>
    <xf numFmtId="0" fontId="39" fillId="0" borderId="0" xfId="6" applyFont="1" applyAlignment="1">
      <alignment vertical="center" shrinkToFit="1"/>
    </xf>
    <xf numFmtId="0" fontId="37" fillId="0" borderId="0" xfId="6" applyFont="1" applyAlignment="1">
      <alignment vertical="center" shrinkToFit="1"/>
    </xf>
    <xf numFmtId="0" fontId="37" fillId="2" borderId="0" xfId="6" applyFont="1" applyFill="1">
      <alignment vertical="center"/>
    </xf>
    <xf numFmtId="0" fontId="37" fillId="2" borderId="0" xfId="6" applyFont="1" applyFill="1" applyAlignment="1">
      <alignment horizontal="left" vertical="center"/>
    </xf>
    <xf numFmtId="0" fontId="37" fillId="0" borderId="0" xfId="6" applyFont="1" applyAlignment="1">
      <alignment horizontal="center" vertical="center"/>
    </xf>
    <xf numFmtId="180" fontId="37" fillId="2" borderId="0" xfId="6" applyNumberFormat="1" applyFont="1" applyFill="1" applyAlignment="1">
      <alignment horizontal="center" vertical="center"/>
    </xf>
    <xf numFmtId="0" fontId="37" fillId="2" borderId="0" xfId="6" applyFont="1" applyFill="1" applyAlignment="1">
      <alignment horizontal="center" vertical="center"/>
    </xf>
    <xf numFmtId="182" fontId="37" fillId="2" borderId="0" xfId="7" applyNumberFormat="1" applyFont="1" applyFill="1" applyBorder="1" applyAlignment="1" applyProtection="1">
      <alignment horizontal="right" vertical="center"/>
    </xf>
    <xf numFmtId="0" fontId="37" fillId="0" borderId="0" xfId="6" applyFont="1" applyAlignment="1">
      <alignment horizontal="right" vertical="center"/>
    </xf>
    <xf numFmtId="0" fontId="41" fillId="0" borderId="0" xfId="6" applyFont="1">
      <alignment vertical="center"/>
    </xf>
    <xf numFmtId="0" fontId="37" fillId="2" borderId="0" xfId="6" applyFont="1" applyFill="1" applyAlignment="1">
      <alignment horizontal="right" vertical="center"/>
    </xf>
    <xf numFmtId="0" fontId="37" fillId="0" borderId="0" xfId="6" applyFont="1" applyAlignment="1">
      <alignment horizontal="left"/>
    </xf>
    <xf numFmtId="0" fontId="37" fillId="0" borderId="0" xfId="6" applyFont="1" applyAlignment="1">
      <alignment horizontal="center"/>
    </xf>
    <xf numFmtId="0" fontId="37" fillId="0" borderId="14" xfId="6" applyFont="1" applyBorder="1" applyAlignment="1">
      <alignment horizontal="center" vertical="center"/>
    </xf>
    <xf numFmtId="0" fontId="37" fillId="0" borderId="14" xfId="6" applyFont="1" applyBorder="1">
      <alignment vertical="center"/>
    </xf>
    <xf numFmtId="0" fontId="37" fillId="0" borderId="0" xfId="6" applyFont="1" applyAlignment="1">
      <alignment vertical="center" wrapText="1"/>
    </xf>
    <xf numFmtId="0" fontId="37" fillId="0" borderId="0" xfId="6" applyFont="1" applyAlignment="1">
      <alignment horizontal="justify" vertical="center" wrapText="1"/>
    </xf>
    <xf numFmtId="0" fontId="38" fillId="0" borderId="0" xfId="6" applyFont="1" applyAlignment="1">
      <alignment vertical="center" wrapText="1"/>
    </xf>
    <xf numFmtId="0" fontId="38" fillId="0" borderId="0" xfId="6" applyFont="1" applyAlignment="1">
      <alignment horizontal="justify" vertical="center" wrapText="1"/>
    </xf>
    <xf numFmtId="0" fontId="1" fillId="2" borderId="0" xfId="6" applyFill="1">
      <alignment vertical="center"/>
    </xf>
    <xf numFmtId="0" fontId="36" fillId="2" borderId="0" xfId="6" applyFont="1" applyFill="1" applyAlignment="1">
      <alignment horizontal="left" vertical="center"/>
    </xf>
    <xf numFmtId="0" fontId="38" fillId="2" borderId="0" xfId="6" applyFont="1" applyFill="1" applyAlignment="1">
      <alignment horizontal="left" vertical="center"/>
    </xf>
    <xf numFmtId="0" fontId="38" fillId="2" borderId="0" xfId="6" applyFont="1" applyFill="1">
      <alignment vertical="center"/>
    </xf>
    <xf numFmtId="0" fontId="38" fillId="5" borderId="22" xfId="6" applyFont="1" applyFill="1" applyBorder="1" applyAlignment="1">
      <alignment horizontal="left" vertical="center"/>
    </xf>
    <xf numFmtId="0" fontId="38" fillId="6" borderId="22" xfId="6" applyFont="1" applyFill="1" applyBorder="1" applyAlignment="1">
      <alignment horizontal="left" vertical="center"/>
    </xf>
    <xf numFmtId="0" fontId="42" fillId="2" borderId="0" xfId="6" applyFont="1" applyFill="1" applyAlignment="1">
      <alignment horizontal="left" vertical="center"/>
    </xf>
    <xf numFmtId="0" fontId="38" fillId="2" borderId="22" xfId="6" applyFont="1" applyFill="1" applyBorder="1" applyAlignment="1">
      <alignment horizontal="center" vertical="center"/>
    </xf>
    <xf numFmtId="0" fontId="38" fillId="2" borderId="22" xfId="6" applyFont="1" applyFill="1" applyBorder="1" applyAlignment="1">
      <alignment horizontal="left" vertical="center"/>
    </xf>
    <xf numFmtId="0" fontId="43" fillId="2" borderId="0" xfId="6" applyFont="1" applyFill="1" applyAlignment="1">
      <alignment horizontal="left" vertical="center"/>
    </xf>
    <xf numFmtId="0" fontId="38" fillId="2" borderId="0" xfId="6" applyFont="1" applyFill="1" applyAlignment="1">
      <alignment horizontal="left" vertical="center" wrapText="1"/>
    </xf>
    <xf numFmtId="0" fontId="43" fillId="2" borderId="0" xfId="6" applyFont="1" applyFill="1">
      <alignment vertical="center"/>
    </xf>
    <xf numFmtId="0" fontId="40" fillId="2" borderId="0" xfId="6" applyFont="1" applyFill="1">
      <alignment vertical="center"/>
    </xf>
    <xf numFmtId="0" fontId="43" fillId="2" borderId="0" xfId="6" applyFont="1" applyFill="1" applyAlignment="1">
      <alignment vertical="center" shrinkToFit="1"/>
    </xf>
    <xf numFmtId="0" fontId="46" fillId="2" borderId="0" xfId="6" applyFont="1" applyFill="1" applyAlignment="1">
      <alignment vertical="center" shrinkToFit="1"/>
    </xf>
    <xf numFmtId="0" fontId="38" fillId="2" borderId="0" xfId="6" applyFont="1" applyFill="1" applyAlignment="1">
      <alignment vertical="center" wrapText="1"/>
    </xf>
    <xf numFmtId="0" fontId="38" fillId="2" borderId="0" xfId="6" applyFont="1" applyFill="1" applyAlignment="1">
      <alignment vertical="center" textRotation="90"/>
    </xf>
    <xf numFmtId="0" fontId="47" fillId="2" borderId="0" xfId="6" applyFont="1" applyFill="1" applyAlignment="1">
      <alignment horizontal="left" vertical="center"/>
    </xf>
    <xf numFmtId="0" fontId="47" fillId="0" borderId="0" xfId="6" applyFont="1" applyAlignment="1">
      <alignment horizontal="left" vertical="center"/>
    </xf>
    <xf numFmtId="0" fontId="49" fillId="2" borderId="0" xfId="6" applyFont="1" applyFill="1" applyAlignment="1">
      <alignment horizontal="left" vertical="center"/>
    </xf>
    <xf numFmtId="0" fontId="50" fillId="2" borderId="0" xfId="6" applyFont="1" applyFill="1" applyAlignment="1">
      <alignment horizontal="center" vertical="center"/>
    </xf>
    <xf numFmtId="0" fontId="50" fillId="2" borderId="0" xfId="6" applyFont="1" applyFill="1">
      <alignment vertical="center"/>
    </xf>
    <xf numFmtId="0" fontId="50" fillId="2" borderId="0" xfId="6" applyFont="1" applyFill="1" applyAlignment="1">
      <alignment horizontal="left" vertical="center"/>
    </xf>
    <xf numFmtId="0" fontId="51" fillId="2" borderId="0" xfId="6" applyFont="1" applyFill="1">
      <alignment vertical="center"/>
    </xf>
    <xf numFmtId="0" fontId="51" fillId="2" borderId="0" xfId="6" applyFont="1" applyFill="1" applyAlignment="1">
      <alignment horizontal="left" vertical="center"/>
    </xf>
    <xf numFmtId="0" fontId="50" fillId="5" borderId="22" xfId="6" applyFont="1" applyFill="1" applyBorder="1" applyAlignment="1" applyProtection="1">
      <alignment horizontal="center" vertical="center"/>
      <protection locked="0"/>
    </xf>
    <xf numFmtId="20" fontId="50" fillId="5" borderId="22" xfId="6" applyNumberFormat="1" applyFont="1" applyFill="1" applyBorder="1" applyAlignment="1" applyProtection="1">
      <alignment horizontal="center" vertical="center"/>
      <protection locked="0"/>
    </xf>
    <xf numFmtId="0" fontId="50" fillId="2" borderId="22" xfId="6" applyFont="1" applyFill="1" applyBorder="1" applyAlignment="1">
      <alignment horizontal="center" vertical="center"/>
    </xf>
    <xf numFmtId="185" fontId="50" fillId="2" borderId="22" xfId="6" applyNumberFormat="1" applyFont="1" applyFill="1" applyBorder="1" applyAlignment="1">
      <alignment horizontal="center" vertical="center"/>
    </xf>
    <xf numFmtId="0" fontId="50" fillId="5" borderId="22" xfId="6" applyFont="1" applyFill="1" applyBorder="1" applyAlignment="1" applyProtection="1">
      <alignment horizontal="left" vertical="center"/>
      <protection locked="0"/>
    </xf>
    <xf numFmtId="0" fontId="50" fillId="2" borderId="22" xfId="7" applyNumberFormat="1" applyFont="1" applyFill="1" applyBorder="1" applyAlignment="1" applyProtection="1">
      <alignment horizontal="center" vertical="center"/>
    </xf>
    <xf numFmtId="20" fontId="50" fillId="2" borderId="22" xfId="6" applyNumberFormat="1" applyFont="1" applyFill="1" applyBorder="1" applyAlignment="1">
      <alignment horizontal="center" vertical="center"/>
    </xf>
    <xf numFmtId="0" fontId="52" fillId="2" borderId="0" xfId="6" applyFont="1" applyFill="1" applyAlignment="1">
      <alignment horizontal="left" vertical="center"/>
    </xf>
    <xf numFmtId="0" fontId="7" fillId="0" borderId="0" xfId="8" applyAlignment="1">
      <alignment vertical="center"/>
    </xf>
    <xf numFmtId="0" fontId="7" fillId="0" borderId="70" xfId="8" applyBorder="1" applyAlignment="1">
      <alignment vertical="center"/>
    </xf>
    <xf numFmtId="0" fontId="7" fillId="0" borderId="44" xfId="8" applyBorder="1" applyAlignment="1">
      <alignment vertical="center"/>
    </xf>
    <xf numFmtId="0" fontId="7" fillId="0" borderId="68" xfId="8" applyBorder="1" applyAlignment="1">
      <alignment vertical="center"/>
    </xf>
    <xf numFmtId="0" fontId="7" fillId="0" borderId="78" xfId="8" applyBorder="1" applyAlignment="1">
      <alignment vertical="center"/>
    </xf>
    <xf numFmtId="0" fontId="7" fillId="0" borderId="26" xfId="8" applyBorder="1" applyAlignment="1">
      <alignment vertical="center"/>
    </xf>
    <xf numFmtId="0" fontId="7" fillId="0" borderId="8" xfId="8" applyBorder="1" applyAlignment="1">
      <alignment vertical="center"/>
    </xf>
    <xf numFmtId="0" fontId="7" fillId="0" borderId="9" xfId="8" applyBorder="1" applyAlignment="1">
      <alignment vertical="center"/>
    </xf>
    <xf numFmtId="0" fontId="7" fillId="0" borderId="52" xfId="8" applyBorder="1" applyAlignment="1">
      <alignment vertical="center"/>
    </xf>
    <xf numFmtId="0" fontId="7" fillId="0" borderId="27" xfId="8" applyBorder="1" applyAlignment="1">
      <alignment vertical="center"/>
    </xf>
    <xf numFmtId="0" fontId="7" fillId="0" borderId="11" xfId="8" applyBorder="1" applyAlignment="1">
      <alignment horizontal="center" vertical="center"/>
    </xf>
    <xf numFmtId="0" fontId="7" fillId="0" borderId="27" xfId="8" applyBorder="1" applyAlignment="1">
      <alignment horizontal="center" vertical="center"/>
    </xf>
    <xf numFmtId="0" fontId="7" fillId="0" borderId="0" xfId="8" applyAlignment="1">
      <alignment horizontal="center" vertical="center"/>
    </xf>
    <xf numFmtId="0" fontId="7" fillId="0" borderId="10" xfId="8" applyBorder="1" applyAlignment="1">
      <alignment vertical="center"/>
    </xf>
    <xf numFmtId="0" fontId="7" fillId="0" borderId="12" xfId="8" applyBorder="1" applyAlignment="1">
      <alignment vertical="center"/>
    </xf>
    <xf numFmtId="0" fontId="7" fillId="0" borderId="13" xfId="8" applyBorder="1" applyAlignment="1">
      <alignment vertical="center"/>
    </xf>
    <xf numFmtId="0" fontId="7" fillId="0" borderId="28" xfId="8" applyBorder="1" applyAlignment="1">
      <alignment vertical="center"/>
    </xf>
    <xf numFmtId="0" fontId="7" fillId="0" borderId="14" xfId="8" applyBorder="1" applyAlignment="1">
      <alignment vertical="center"/>
    </xf>
    <xf numFmtId="0" fontId="7" fillId="0" borderId="11" xfId="8" applyBorder="1" applyAlignment="1">
      <alignment vertical="center"/>
    </xf>
    <xf numFmtId="0" fontId="7" fillId="0" borderId="15" xfId="8" applyBorder="1" applyAlignment="1">
      <alignment vertical="center"/>
    </xf>
    <xf numFmtId="0" fontId="7" fillId="0" borderId="71" xfId="8" applyBorder="1" applyAlignment="1">
      <alignment vertical="center"/>
    </xf>
    <xf numFmtId="0" fontId="7" fillId="0" borderId="57" xfId="8" applyBorder="1" applyAlignment="1">
      <alignment vertical="center"/>
    </xf>
    <xf numFmtId="0" fontId="7" fillId="0" borderId="69" xfId="8" applyBorder="1" applyAlignment="1">
      <alignment vertical="center"/>
    </xf>
    <xf numFmtId="0" fontId="7" fillId="0" borderId="0" xfId="8" applyAlignment="1">
      <alignment horizontal="right" vertical="center"/>
    </xf>
    <xf numFmtId="0" fontId="53" fillId="2" borderId="0" xfId="9" applyFont="1" applyFill="1" applyAlignment="1">
      <alignment horizontal="left" vertical="top"/>
    </xf>
    <xf numFmtId="0" fontId="56" fillId="2" borderId="0" xfId="9" applyFont="1" applyFill="1" applyAlignment="1">
      <alignment horizontal="left" vertical="top"/>
    </xf>
    <xf numFmtId="0" fontId="7" fillId="2" borderId="107" xfId="9" applyFont="1" applyFill="1" applyBorder="1" applyAlignment="1">
      <alignment horizontal="left" vertical="center" wrapText="1"/>
    </xf>
    <xf numFmtId="0" fontId="55" fillId="2" borderId="108" xfId="9" applyFont="1" applyFill="1" applyBorder="1" applyAlignment="1">
      <alignment horizontal="left" vertical="center" wrapText="1"/>
    </xf>
    <xf numFmtId="0" fontId="55" fillId="2" borderId="0" xfId="9" applyFont="1" applyFill="1" applyAlignment="1">
      <alignment horizontal="left" vertical="top"/>
    </xf>
    <xf numFmtId="0" fontId="7" fillId="2" borderId="109" xfId="9" applyFont="1" applyFill="1" applyBorder="1" applyAlignment="1">
      <alignment horizontal="left" vertical="center" wrapText="1"/>
    </xf>
    <xf numFmtId="0" fontId="55" fillId="2" borderId="110" xfId="9" applyFont="1" applyFill="1" applyBorder="1" applyAlignment="1">
      <alignment horizontal="left" vertical="center" wrapText="1"/>
    </xf>
    <xf numFmtId="0" fontId="7" fillId="2" borderId="0" xfId="9" applyFont="1" applyFill="1" applyAlignment="1">
      <alignment horizontal="left" vertical="center" wrapText="1"/>
    </xf>
    <xf numFmtId="0" fontId="55" fillId="2" borderId="0" xfId="9" applyFont="1" applyFill="1" applyAlignment="1">
      <alignment horizontal="left" vertical="center" wrapText="1"/>
    </xf>
    <xf numFmtId="0" fontId="7" fillId="2" borderId="0" xfId="9" applyFont="1" applyFill="1" applyAlignment="1">
      <alignment horizontal="left" vertical="top" wrapText="1"/>
    </xf>
    <xf numFmtId="0" fontId="57" fillId="2" borderId="0" xfId="9" applyFont="1" applyFill="1" applyAlignment="1">
      <alignment horizontal="left" vertical="top"/>
    </xf>
    <xf numFmtId="0" fontId="58" fillId="2" borderId="0" xfId="9" applyFont="1" applyFill="1" applyAlignment="1">
      <alignment horizontal="center" vertical="center"/>
    </xf>
    <xf numFmtId="0" fontId="56" fillId="2" borderId="0" xfId="9" applyFont="1" applyFill="1" applyAlignment="1">
      <alignment vertical="center"/>
    </xf>
    <xf numFmtId="0" fontId="56" fillId="2" borderId="0" xfId="9" applyFont="1" applyFill="1" applyAlignment="1">
      <alignment horizontal="center" vertical="center"/>
    </xf>
    <xf numFmtId="0" fontId="56" fillId="2" borderId="0" xfId="9" applyFont="1" applyFill="1" applyAlignment="1">
      <alignment horizontal="left" vertical="center"/>
    </xf>
    <xf numFmtId="0" fontId="53" fillId="2" borderId="0" xfId="9" applyFont="1" applyFill="1"/>
    <xf numFmtId="0" fontId="57" fillId="2" borderId="0" xfId="9" applyFont="1" applyFill="1" applyAlignment="1">
      <alignment horizontal="left"/>
    </xf>
    <xf numFmtId="0" fontId="54" fillId="2" borderId="0" xfId="9" applyFont="1" applyFill="1" applyAlignment="1">
      <alignment horizontal="right" vertical="top"/>
    </xf>
    <xf numFmtId="0" fontId="57" fillId="2" borderId="14" xfId="9" applyFont="1" applyFill="1" applyBorder="1"/>
    <xf numFmtId="0" fontId="53" fillId="2" borderId="9" xfId="9" applyFont="1" applyFill="1" applyBorder="1" applyAlignment="1">
      <alignment vertical="center"/>
    </xf>
    <xf numFmtId="0" fontId="56" fillId="2" borderId="0" xfId="9" applyFont="1" applyFill="1" applyAlignment="1">
      <alignment horizontal="center" vertical="top"/>
    </xf>
    <xf numFmtId="0" fontId="53" fillId="2" borderId="11" xfId="9" applyFont="1" applyFill="1" applyBorder="1" applyAlignment="1">
      <alignment horizontal="left" vertical="top"/>
    </xf>
    <xf numFmtId="0" fontId="53" fillId="2" borderId="13" xfId="9" applyFont="1" applyFill="1" applyBorder="1" applyAlignment="1">
      <alignment horizontal="left" vertical="top"/>
    </xf>
    <xf numFmtId="49" fontId="8" fillId="0" borderId="9" xfId="3" applyNumberFormat="1" applyFont="1" applyBorder="1" applyAlignment="1">
      <alignment horizontal="left" vertical="center"/>
    </xf>
    <xf numFmtId="49" fontId="8" fillId="0" borderId="9" xfId="1" applyNumberFormat="1" applyFont="1" applyBorder="1" applyAlignment="1">
      <alignment horizontal="center" vertical="top" wrapText="1"/>
    </xf>
    <xf numFmtId="49" fontId="8" fillId="0" borderId="0" xfId="1" applyNumberFormat="1" applyFont="1" applyBorder="1" applyAlignment="1">
      <alignment horizontal="center" vertical="top" wrapText="1"/>
    </xf>
    <xf numFmtId="49" fontId="8" fillId="0" borderId="9" xfId="1" applyNumberFormat="1" applyFont="1" applyBorder="1" applyAlignment="1">
      <alignment horizontal="justify" vertical="top" wrapText="1"/>
    </xf>
    <xf numFmtId="49" fontId="8" fillId="0" borderId="0" xfId="1" applyNumberFormat="1" applyFont="1" applyBorder="1" applyAlignment="1">
      <alignment horizontal="justify" vertical="top" wrapText="1"/>
    </xf>
    <xf numFmtId="49" fontId="8" fillId="0" borderId="8" xfId="1" applyNumberFormat="1" applyFont="1" applyBorder="1" applyAlignment="1">
      <alignment horizontal="center" vertical="center"/>
    </xf>
    <xf numFmtId="49" fontId="8" fillId="0" borderId="10" xfId="1" applyNumberFormat="1" applyFont="1" applyBorder="1" applyAlignment="1">
      <alignment horizontal="center" vertical="center"/>
    </xf>
    <xf numFmtId="49" fontId="8" fillId="0" borderId="11" xfId="1" applyNumberFormat="1" applyFont="1" applyBorder="1" applyAlignment="1">
      <alignment horizontal="left" vertical="top" wrapText="1"/>
    </xf>
    <xf numFmtId="49" fontId="8" fillId="0" borderId="0" xfId="1" applyNumberFormat="1" applyFont="1" applyBorder="1" applyAlignment="1">
      <alignment horizontal="left" vertical="top" wrapText="1"/>
    </xf>
    <xf numFmtId="49" fontId="8" fillId="0" borderId="12" xfId="1" applyNumberFormat="1" applyFont="1" applyBorder="1" applyAlignment="1">
      <alignment horizontal="left" vertical="top" wrapText="1"/>
    </xf>
    <xf numFmtId="49" fontId="8" fillId="0" borderId="13" xfId="1" applyNumberFormat="1" applyFont="1" applyBorder="1" applyAlignment="1">
      <alignment horizontal="left" vertical="top" wrapText="1"/>
    </xf>
    <xf numFmtId="49" fontId="8" fillId="0" borderId="14" xfId="1" applyNumberFormat="1" applyFont="1" applyBorder="1" applyAlignment="1">
      <alignment horizontal="left" vertical="top" wrapText="1"/>
    </xf>
    <xf numFmtId="49" fontId="8" fillId="0" borderId="15" xfId="1" applyNumberFormat="1" applyFont="1" applyBorder="1" applyAlignment="1">
      <alignment horizontal="left" vertical="top" wrapText="1"/>
    </xf>
    <xf numFmtId="0" fontId="8" fillId="0" borderId="1" xfId="1" applyFont="1" applyBorder="1" applyAlignment="1">
      <alignment horizontal="left" vertical="center" shrinkToFit="1"/>
    </xf>
    <xf numFmtId="0" fontId="8" fillId="0" borderId="2" xfId="1" applyFont="1" applyBorder="1" applyAlignment="1">
      <alignment horizontal="left" vertical="center" shrinkToFit="1"/>
    </xf>
    <xf numFmtId="0" fontId="8" fillId="0" borderId="3" xfId="1" applyFont="1" applyBorder="1" applyAlignment="1">
      <alignment horizontal="left" vertical="center" shrinkToFit="1"/>
    </xf>
    <xf numFmtId="49" fontId="8" fillId="0" borderId="1" xfId="1" applyNumberFormat="1" applyFont="1" applyBorder="1" applyAlignment="1">
      <alignment horizontal="center" vertical="center"/>
    </xf>
    <xf numFmtId="49" fontId="8" fillId="0" borderId="2" xfId="1" applyNumberFormat="1" applyFont="1" applyBorder="1" applyAlignment="1">
      <alignment horizontal="center" vertical="center"/>
    </xf>
    <xf numFmtId="49" fontId="8" fillId="0" borderId="3" xfId="1" applyNumberFormat="1" applyFont="1" applyBorder="1" applyAlignment="1">
      <alignment horizontal="center" vertical="center"/>
    </xf>
    <xf numFmtId="49" fontId="8" fillId="2" borderId="10" xfId="1" applyNumberFormat="1" applyFont="1" applyFill="1" applyBorder="1" applyAlignment="1">
      <alignment horizontal="center" vertical="center"/>
    </xf>
    <xf numFmtId="49" fontId="8" fillId="0" borderId="8" xfId="1" applyNumberFormat="1" applyFont="1" applyBorder="1" applyAlignment="1">
      <alignment vertical="center" shrinkToFit="1"/>
    </xf>
    <xf numFmtId="0" fontId="3" fillId="0" borderId="9" xfId="0" applyFont="1" applyBorder="1" applyAlignment="1">
      <alignment vertical="center" shrinkToFit="1"/>
    </xf>
    <xf numFmtId="0" fontId="3" fillId="0" borderId="10" xfId="0" applyFont="1" applyBorder="1" applyAlignment="1">
      <alignment vertical="center" shrinkToFit="1"/>
    </xf>
    <xf numFmtId="49" fontId="8" fillId="0" borderId="1" xfId="1" applyNumberFormat="1" applyFont="1" applyBorder="1" applyAlignment="1">
      <alignment horizontal="left" vertical="center" wrapText="1"/>
    </xf>
    <xf numFmtId="49" fontId="8" fillId="0" borderId="2" xfId="1" applyNumberFormat="1" applyFont="1" applyBorder="1" applyAlignment="1">
      <alignment horizontal="left" vertical="center" wrapText="1"/>
    </xf>
    <xf numFmtId="49" fontId="8" fillId="0" borderId="3" xfId="1" applyNumberFormat="1" applyFont="1" applyBorder="1" applyAlignment="1">
      <alignment horizontal="left" vertical="center" wrapText="1"/>
    </xf>
    <xf numFmtId="49" fontId="8" fillId="0" borderId="9" xfId="1" applyNumberFormat="1" applyFont="1" applyBorder="1" applyAlignment="1">
      <alignment horizontal="center" vertical="center"/>
    </xf>
    <xf numFmtId="49" fontId="8" fillId="0" borderId="11" xfId="1" applyNumberFormat="1" applyFont="1" applyBorder="1" applyAlignment="1">
      <alignment horizontal="center" vertical="center"/>
    </xf>
    <xf numFmtId="49" fontId="8" fillId="0" borderId="0" xfId="1" applyNumberFormat="1" applyFont="1" applyBorder="1" applyAlignment="1">
      <alignment horizontal="center" vertical="center"/>
    </xf>
    <xf numFmtId="49" fontId="8" fillId="0" borderId="12" xfId="1" applyNumberFormat="1" applyFont="1" applyBorder="1" applyAlignment="1">
      <alignment horizontal="center" vertical="center"/>
    </xf>
    <xf numFmtId="49" fontId="8" fillId="0" borderId="13" xfId="1" applyNumberFormat="1" applyFont="1" applyBorder="1" applyAlignment="1">
      <alignment horizontal="center" vertical="center"/>
    </xf>
    <xf numFmtId="49" fontId="8" fillId="0" borderId="14" xfId="1" applyNumberFormat="1" applyFont="1" applyBorder="1" applyAlignment="1">
      <alignment horizontal="center" vertical="center"/>
    </xf>
    <xf numFmtId="49" fontId="8" fillId="0" borderId="15" xfId="1" applyNumberFormat="1" applyFont="1" applyBorder="1" applyAlignment="1">
      <alignment horizontal="center" vertical="center"/>
    </xf>
    <xf numFmtId="49" fontId="8" fillId="0" borderId="8" xfId="2" applyNumberFormat="1" applyFont="1" applyBorder="1" applyAlignment="1">
      <alignment horizontal="left" vertical="top"/>
    </xf>
    <xf numFmtId="49" fontId="8" fillId="0" borderId="9" xfId="2" applyNumberFormat="1" applyFont="1" applyBorder="1" applyAlignment="1">
      <alignment horizontal="left" vertical="top"/>
    </xf>
    <xf numFmtId="49" fontId="8" fillId="0" borderId="13" xfId="2" applyNumberFormat="1" applyFont="1" applyBorder="1" applyAlignment="1">
      <alignment horizontal="left" vertical="top"/>
    </xf>
    <xf numFmtId="49" fontId="8" fillId="0" borderId="14" xfId="2" applyNumberFormat="1" applyFont="1" applyBorder="1" applyAlignment="1">
      <alignment horizontal="left" vertical="top"/>
    </xf>
    <xf numFmtId="49" fontId="8" fillId="0" borderId="9" xfId="2" applyNumberFormat="1" applyFont="1" applyBorder="1" applyAlignment="1">
      <alignment horizontal="left" vertical="center" wrapText="1"/>
    </xf>
    <xf numFmtId="49" fontId="8" fillId="0" borderId="10" xfId="2" applyNumberFormat="1" applyFont="1" applyBorder="1" applyAlignment="1">
      <alignment horizontal="left" vertical="center" wrapText="1"/>
    </xf>
    <xf numFmtId="49" fontId="8" fillId="0" borderId="14" xfId="2" applyNumberFormat="1" applyFont="1" applyBorder="1" applyAlignment="1">
      <alignment horizontal="left" vertical="center" wrapText="1"/>
    </xf>
    <xf numFmtId="49" fontId="8" fillId="0" borderId="15" xfId="2" applyNumberFormat="1" applyFont="1" applyBorder="1" applyAlignment="1">
      <alignment horizontal="left" vertical="center" wrapText="1"/>
    </xf>
    <xf numFmtId="49" fontId="8" fillId="0" borderId="8" xfId="2" applyNumberFormat="1" applyFont="1" applyBorder="1" applyAlignment="1">
      <alignment horizontal="left" vertical="center"/>
    </xf>
    <xf numFmtId="49" fontId="8" fillId="0" borderId="9" xfId="2" applyNumberFormat="1" applyFont="1" applyBorder="1" applyAlignment="1">
      <alignment horizontal="left" vertical="center"/>
    </xf>
    <xf numFmtId="49" fontId="8" fillId="0" borderId="10" xfId="2" applyNumberFormat="1" applyFont="1" applyBorder="1" applyAlignment="1">
      <alignment horizontal="left" vertical="center"/>
    </xf>
    <xf numFmtId="49" fontId="8" fillId="0" borderId="11" xfId="2" applyNumberFormat="1" applyFont="1" applyBorder="1" applyAlignment="1">
      <alignment horizontal="left" vertical="top" wrapText="1"/>
    </xf>
    <xf numFmtId="49" fontId="8" fillId="0" borderId="0" xfId="2" applyNumberFormat="1" applyFont="1" applyAlignment="1">
      <alignment horizontal="left" vertical="top" wrapText="1"/>
    </xf>
    <xf numFmtId="49" fontId="8" fillId="0" borderId="12" xfId="2" applyNumberFormat="1" applyFont="1" applyBorder="1" applyAlignment="1">
      <alignment horizontal="left" vertical="top" wrapText="1"/>
    </xf>
    <xf numFmtId="49" fontId="8" fillId="0" borderId="13" xfId="2" applyNumberFormat="1" applyFont="1" applyBorder="1" applyAlignment="1">
      <alignment horizontal="left" vertical="top" wrapText="1"/>
    </xf>
    <xf numFmtId="49" fontId="8" fillId="0" borderId="14" xfId="2" applyNumberFormat="1" applyFont="1" applyBorder="1" applyAlignment="1">
      <alignment horizontal="left" vertical="top" wrapText="1"/>
    </xf>
    <xf numFmtId="49" fontId="8" fillId="0" borderId="15" xfId="2" applyNumberFormat="1" applyFont="1" applyBorder="1" applyAlignment="1">
      <alignment horizontal="left" vertical="top" wrapText="1"/>
    </xf>
    <xf numFmtId="49" fontId="8" fillId="0" borderId="1" xfId="2" applyNumberFormat="1" applyFont="1" applyBorder="1" applyAlignment="1">
      <alignment horizontal="left" vertical="center"/>
    </xf>
    <xf numFmtId="49" fontId="8" fillId="0" borderId="2" xfId="2" applyNumberFormat="1" applyFont="1" applyBorder="1" applyAlignment="1">
      <alignment horizontal="left" vertical="center"/>
    </xf>
    <xf numFmtId="49" fontId="8" fillId="0" borderId="3" xfId="2" applyNumberFormat="1" applyFont="1" applyBorder="1" applyAlignment="1">
      <alignment horizontal="left" vertical="center"/>
    </xf>
    <xf numFmtId="49" fontId="3" fillId="0" borderId="0" xfId="1" applyNumberFormat="1" applyFont="1" applyAlignment="1">
      <alignment horizontal="center" vertical="center"/>
    </xf>
    <xf numFmtId="49" fontId="3" fillId="0" borderId="0" xfId="1" applyNumberFormat="1" applyFont="1" applyAlignment="1">
      <alignment horizontal="right" vertical="center"/>
    </xf>
    <xf numFmtId="49" fontId="3" fillId="0" borderId="0" xfId="1" applyNumberFormat="1" applyFont="1" applyAlignment="1">
      <alignment horizontal="left" vertical="center"/>
    </xf>
    <xf numFmtId="49" fontId="3" fillId="0" borderId="0" xfId="1" applyNumberFormat="1" applyFont="1" applyBorder="1" applyAlignment="1">
      <alignment horizontal="center" vertical="center"/>
    </xf>
    <xf numFmtId="49" fontId="3" fillId="0" borderId="0" xfId="1" applyNumberFormat="1" applyFont="1" applyAlignment="1">
      <alignment horizontal="left" vertical="top"/>
    </xf>
    <xf numFmtId="49" fontId="3" fillId="0" borderId="0" xfId="1" applyNumberFormat="1" applyFont="1" applyAlignment="1">
      <alignment horizontal="left" vertical="top" wrapText="1"/>
    </xf>
    <xf numFmtId="49" fontId="8" fillId="0" borderId="8" xfId="1" applyNumberFormat="1" applyFont="1" applyBorder="1" applyAlignment="1">
      <alignment horizontal="left" vertical="center"/>
    </xf>
    <xf numFmtId="49" fontId="8" fillId="0" borderId="9" xfId="1" applyNumberFormat="1" applyFont="1" applyBorder="1" applyAlignment="1">
      <alignment horizontal="left" vertical="center"/>
    </xf>
    <xf numFmtId="49" fontId="8" fillId="0" borderId="10" xfId="1" applyNumberFormat="1" applyFont="1" applyBorder="1" applyAlignment="1">
      <alignment horizontal="left" vertical="center"/>
    </xf>
    <xf numFmtId="49" fontId="8" fillId="0" borderId="11" xfId="1" applyNumberFormat="1" applyFont="1" applyBorder="1" applyAlignment="1">
      <alignment horizontal="left" vertical="center"/>
    </xf>
    <xf numFmtId="49" fontId="8" fillId="0" borderId="0" xfId="1" applyNumberFormat="1" applyFont="1" applyBorder="1" applyAlignment="1">
      <alignment horizontal="left" vertical="center"/>
    </xf>
    <xf numFmtId="49" fontId="8" fillId="0" borderId="12" xfId="1" applyNumberFormat="1" applyFont="1" applyBorder="1" applyAlignment="1">
      <alignment horizontal="left" vertical="center"/>
    </xf>
    <xf numFmtId="49" fontId="8" fillId="0" borderId="13" xfId="1" applyNumberFormat="1" applyFont="1" applyBorder="1" applyAlignment="1">
      <alignment horizontal="left" vertical="center"/>
    </xf>
    <xf numFmtId="49" fontId="8" fillId="0" borderId="14" xfId="1" applyNumberFormat="1" applyFont="1" applyBorder="1" applyAlignment="1">
      <alignment horizontal="left" vertical="center"/>
    </xf>
    <xf numFmtId="49" fontId="8" fillId="0" borderId="15" xfId="1" applyNumberFormat="1" applyFont="1" applyBorder="1" applyAlignment="1">
      <alignment horizontal="left" vertical="center"/>
    </xf>
    <xf numFmtId="49" fontId="8" fillId="2" borderId="14" xfId="1" applyNumberFormat="1" applyFont="1" applyFill="1" applyBorder="1" applyAlignment="1">
      <alignment horizontal="left" vertical="center"/>
    </xf>
    <xf numFmtId="49" fontId="8" fillId="0" borderId="14" xfId="2" applyNumberFormat="1" applyFont="1" applyBorder="1" applyAlignment="1">
      <alignment horizontal="left" vertical="center"/>
    </xf>
    <xf numFmtId="49" fontId="8" fillId="0" borderId="15" xfId="2" applyNumberFormat="1" applyFont="1" applyBorder="1" applyAlignment="1">
      <alignment horizontal="left" vertical="center"/>
    </xf>
    <xf numFmtId="49" fontId="8" fillId="0" borderId="13" xfId="2" applyNumberFormat="1" applyFont="1" applyBorder="1" applyAlignment="1">
      <alignment horizontal="center" vertical="center"/>
    </xf>
    <xf numFmtId="49" fontId="8" fillId="0" borderId="14" xfId="2" applyNumberFormat="1" applyFont="1" applyBorder="1" applyAlignment="1">
      <alignment horizontal="center" vertical="center"/>
    </xf>
    <xf numFmtId="49" fontId="8" fillId="0" borderId="9" xfId="2" applyNumberFormat="1" applyFont="1" applyBorder="1" applyAlignment="1">
      <alignment horizontal="center" vertical="center"/>
    </xf>
    <xf numFmtId="49" fontId="8" fillId="0" borderId="10" xfId="2" applyNumberFormat="1" applyFont="1" applyBorder="1" applyAlignment="1">
      <alignment horizontal="center" vertical="center"/>
    </xf>
    <xf numFmtId="49" fontId="8" fillId="0" borderId="11" xfId="2" applyNumberFormat="1" applyFont="1" applyBorder="1" applyAlignment="1">
      <alignment horizontal="left" vertical="center"/>
    </xf>
    <xf numFmtId="49" fontId="8" fillId="0" borderId="0" xfId="2" applyNumberFormat="1" applyFont="1" applyAlignment="1">
      <alignment horizontal="left" vertical="center"/>
    </xf>
    <xf numFmtId="49" fontId="8" fillId="0" borderId="12" xfId="2" applyNumberFormat="1" applyFont="1" applyBorder="1" applyAlignment="1">
      <alignment horizontal="left" vertical="center"/>
    </xf>
    <xf numFmtId="49" fontId="8" fillId="0" borderId="13" xfId="2" applyNumberFormat="1" applyFont="1" applyBorder="1" applyAlignment="1">
      <alignment horizontal="left" vertical="center"/>
    </xf>
    <xf numFmtId="49" fontId="8" fillId="0" borderId="8" xfId="1" applyNumberFormat="1" applyFont="1" applyBorder="1" applyAlignment="1">
      <alignment horizontal="left" vertical="center" wrapText="1"/>
    </xf>
    <xf numFmtId="49" fontId="8" fillId="0" borderId="9" xfId="1" applyNumberFormat="1" applyFont="1" applyBorder="1" applyAlignment="1">
      <alignment horizontal="left" vertical="center" wrapText="1"/>
    </xf>
    <xf numFmtId="49" fontId="8" fillId="0" borderId="10" xfId="1" applyNumberFormat="1" applyFont="1" applyBorder="1" applyAlignment="1">
      <alignment horizontal="left" vertical="center" wrapText="1"/>
    </xf>
    <xf numFmtId="49" fontId="8" fillId="0" borderId="11" xfId="1" applyNumberFormat="1" applyFont="1" applyBorder="1" applyAlignment="1">
      <alignment horizontal="left" vertical="center" wrapText="1"/>
    </xf>
    <xf numFmtId="49" fontId="8" fillId="0" borderId="0" xfId="1" applyNumberFormat="1" applyFont="1" applyBorder="1" applyAlignment="1">
      <alignment horizontal="left" vertical="center" wrapText="1"/>
    </xf>
    <xf numFmtId="49" fontId="8" fillId="0" borderId="12" xfId="1" applyNumberFormat="1" applyFont="1" applyBorder="1" applyAlignment="1">
      <alignment horizontal="left" vertical="center" wrapText="1"/>
    </xf>
    <xf numFmtId="49" fontId="8" fillId="0" borderId="13" xfId="1" applyNumberFormat="1" applyFont="1" applyBorder="1" applyAlignment="1">
      <alignment horizontal="left" vertical="center" wrapText="1"/>
    </xf>
    <xf numFmtId="49" fontId="8" fillId="0" borderId="14" xfId="1" applyNumberFormat="1" applyFont="1" applyBorder="1" applyAlignment="1">
      <alignment horizontal="left" vertical="center" wrapText="1"/>
    </xf>
    <xf numFmtId="49" fontId="8" fillId="0" borderId="15" xfId="1" applyNumberFormat="1" applyFont="1" applyBorder="1" applyAlignment="1">
      <alignment horizontal="left" vertical="center" wrapText="1"/>
    </xf>
    <xf numFmtId="49" fontId="8" fillId="2" borderId="9" xfId="1" applyNumberFormat="1" applyFont="1" applyFill="1" applyBorder="1" applyAlignment="1">
      <alignment horizontal="left" vertical="center"/>
    </xf>
    <xf numFmtId="49" fontId="3" fillId="0" borderId="9" xfId="1" applyNumberFormat="1" applyFont="1" applyBorder="1" applyAlignment="1">
      <alignment horizontal="center" vertical="center"/>
    </xf>
    <xf numFmtId="49" fontId="3" fillId="0" borderId="10" xfId="1" applyNumberFormat="1" applyFont="1" applyBorder="1" applyAlignment="1">
      <alignment horizontal="center" vertical="center"/>
    </xf>
    <xf numFmtId="49" fontId="3" fillId="0" borderId="12" xfId="1" applyNumberFormat="1" applyFont="1" applyBorder="1" applyAlignment="1">
      <alignment horizontal="center" vertical="center"/>
    </xf>
    <xf numFmtId="49" fontId="3" fillId="0" borderId="14" xfId="1" applyNumberFormat="1" applyFont="1" applyBorder="1" applyAlignment="1">
      <alignment horizontal="center" vertical="center"/>
    </xf>
    <xf numFmtId="49" fontId="3" fillId="0" borderId="15" xfId="1" applyNumberFormat="1" applyFont="1" applyBorder="1" applyAlignment="1">
      <alignment horizontal="center" vertical="center"/>
    </xf>
    <xf numFmtId="49" fontId="8" fillId="0" borderId="11" xfId="2" applyNumberFormat="1" applyFont="1" applyBorder="1" applyAlignment="1">
      <alignment horizontal="left" vertical="center" wrapText="1"/>
    </xf>
    <xf numFmtId="49" fontId="8" fillId="0" borderId="0" xfId="2" applyNumberFormat="1" applyFont="1" applyAlignment="1">
      <alignment horizontal="left" vertical="center" wrapText="1"/>
    </xf>
    <xf numFmtId="49" fontId="8" fillId="0" borderId="12" xfId="2" applyNumberFormat="1" applyFont="1" applyBorder="1" applyAlignment="1">
      <alignment horizontal="left" vertical="center" wrapText="1"/>
    </xf>
    <xf numFmtId="49" fontId="8" fillId="0" borderId="13" xfId="2" applyNumberFormat="1" applyFont="1" applyBorder="1" applyAlignment="1">
      <alignment horizontal="left" vertical="center" wrapText="1"/>
    </xf>
    <xf numFmtId="0" fontId="3" fillId="2" borderId="0" xfId="1" applyFont="1" applyFill="1" applyBorder="1" applyAlignment="1">
      <alignment horizontal="left" vertical="center" wrapText="1"/>
    </xf>
    <xf numFmtId="0" fontId="3" fillId="2" borderId="0" xfId="3" applyFont="1" applyFill="1" applyBorder="1" applyAlignment="1">
      <alignment horizontal="left" vertical="center"/>
    </xf>
    <xf numFmtId="0" fontId="3" fillId="2" borderId="0" xfId="1" applyFont="1" applyFill="1" applyBorder="1" applyAlignment="1">
      <alignment vertical="center" shrinkToFit="1"/>
    </xf>
    <xf numFmtId="0" fontId="3" fillId="2" borderId="0" xfId="3" applyFont="1" applyFill="1" applyBorder="1" applyAlignment="1">
      <alignment vertical="center" shrinkToFit="1"/>
    </xf>
    <xf numFmtId="0" fontId="14" fillId="0" borderId="0" xfId="1" applyFont="1" applyAlignment="1">
      <alignment horizontal="center" vertical="top" wrapText="1"/>
    </xf>
    <xf numFmtId="0" fontId="14" fillId="0" borderId="0" xfId="1" applyFont="1" applyAlignment="1">
      <alignment horizontal="justify" vertical="top" wrapText="1"/>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1" xfId="1" applyFont="1" applyFill="1" applyBorder="1" applyAlignment="1">
      <alignment horizontal="left" vertical="center"/>
    </xf>
    <xf numFmtId="0" fontId="8" fillId="2" borderId="2" xfId="1" applyFont="1" applyFill="1" applyBorder="1" applyAlignment="1">
      <alignment horizontal="left" vertical="center"/>
    </xf>
    <xf numFmtId="0" fontId="8" fillId="2" borderId="3" xfId="1" applyFont="1" applyFill="1" applyBorder="1" applyAlignment="1">
      <alignment horizontal="left" vertical="center"/>
    </xf>
    <xf numFmtId="0" fontId="3" fillId="2" borderId="0" xfId="1" applyFont="1" applyFill="1" applyBorder="1" applyAlignment="1">
      <alignment horizontal="left" vertical="center"/>
    </xf>
    <xf numFmtId="0" fontId="3" fillId="2" borderId="0" xfId="1" applyFont="1" applyFill="1" applyBorder="1" applyAlignment="1">
      <alignment horizontal="center" vertical="center" wrapText="1"/>
    </xf>
    <xf numFmtId="0" fontId="3" fillId="2" borderId="0" xfId="1" applyFont="1" applyFill="1" applyBorder="1" applyAlignment="1">
      <alignment horizontal="center" vertical="center"/>
    </xf>
    <xf numFmtId="0" fontId="8" fillId="2" borderId="8" xfId="3" applyFont="1" applyFill="1" applyBorder="1" applyAlignment="1">
      <alignment horizontal="center" vertical="center" wrapText="1"/>
    </xf>
    <xf numFmtId="0" fontId="8" fillId="2" borderId="9" xfId="3" applyFont="1" applyFill="1" applyBorder="1" applyAlignment="1">
      <alignment horizontal="center" vertical="center" wrapText="1"/>
    </xf>
    <xf numFmtId="0" fontId="8" fillId="2" borderId="10" xfId="3" applyFont="1" applyFill="1" applyBorder="1" applyAlignment="1">
      <alignment horizontal="center" vertical="center" wrapText="1"/>
    </xf>
    <xf numFmtId="0" fontId="8" fillId="2" borderId="11" xfId="3" applyFont="1" applyFill="1" applyBorder="1" applyAlignment="1">
      <alignment horizontal="center" vertical="center" wrapText="1"/>
    </xf>
    <xf numFmtId="0" fontId="8" fillId="2" borderId="0" xfId="3" applyFont="1" applyFill="1" applyBorder="1" applyAlignment="1">
      <alignment horizontal="center" vertical="center" wrapText="1"/>
    </xf>
    <xf numFmtId="0" fontId="8" fillId="2" borderId="12" xfId="3" applyFont="1" applyFill="1" applyBorder="1" applyAlignment="1">
      <alignment horizontal="center" vertical="center" wrapText="1"/>
    </xf>
    <xf numFmtId="0" fontId="8" fillId="2" borderId="13" xfId="3" applyFont="1" applyFill="1" applyBorder="1" applyAlignment="1">
      <alignment horizontal="center" vertical="center" wrapText="1"/>
    </xf>
    <xf numFmtId="0" fontId="8" fillId="2" borderId="14"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8" fillId="2" borderId="29" xfId="1" applyFont="1" applyFill="1" applyBorder="1" applyAlignment="1">
      <alignment horizontal="center" vertical="center"/>
    </xf>
    <xf numFmtId="0" fontId="8" fillId="2" borderId="30" xfId="1" applyFont="1" applyFill="1" applyBorder="1" applyAlignment="1">
      <alignment horizontal="center" vertical="center"/>
    </xf>
    <xf numFmtId="0" fontId="8" fillId="2" borderId="31" xfId="1" applyFont="1" applyFill="1" applyBorder="1" applyAlignment="1">
      <alignment horizontal="center" vertical="center"/>
    </xf>
    <xf numFmtId="0" fontId="8" fillId="2" borderId="32" xfId="1" applyFont="1" applyFill="1" applyBorder="1" applyAlignment="1">
      <alignment horizontal="center" vertical="center"/>
    </xf>
    <xf numFmtId="0" fontId="8" fillId="2" borderId="33" xfId="1" applyFont="1" applyFill="1" applyBorder="1" applyAlignment="1">
      <alignment horizontal="center" vertical="center"/>
    </xf>
    <xf numFmtId="0" fontId="8" fillId="2" borderId="34" xfId="1" applyFont="1" applyFill="1" applyBorder="1" applyAlignment="1">
      <alignment horizontal="center" vertical="center"/>
    </xf>
    <xf numFmtId="0" fontId="8" fillId="2" borderId="35"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37" xfId="1" applyFont="1" applyFill="1" applyBorder="1" applyAlignment="1">
      <alignment horizontal="center"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176" fontId="8" fillId="2" borderId="1" xfId="1" applyNumberFormat="1" applyFont="1" applyFill="1" applyBorder="1" applyAlignment="1">
      <alignment horizontal="center" vertical="center"/>
    </xf>
    <xf numFmtId="176" fontId="8" fillId="2" borderId="2" xfId="1" applyNumberFormat="1" applyFont="1" applyFill="1" applyBorder="1" applyAlignment="1">
      <alignment horizontal="center" vertical="center"/>
    </xf>
    <xf numFmtId="176" fontId="8" fillId="2" borderId="3" xfId="1" applyNumberFormat="1" applyFont="1" applyFill="1" applyBorder="1" applyAlignment="1">
      <alignment horizontal="center" vertical="center"/>
    </xf>
    <xf numFmtId="0" fontId="9" fillId="2" borderId="8" xfId="1" applyFont="1" applyFill="1" applyBorder="1" applyAlignment="1">
      <alignment horizontal="center" vertical="center"/>
    </xf>
    <xf numFmtId="0" fontId="9" fillId="2" borderId="10"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12" xfId="3" applyFont="1" applyFill="1" applyBorder="1" applyAlignment="1">
      <alignment horizontal="center" vertical="center"/>
    </xf>
    <xf numFmtId="0" fontId="9" fillId="2" borderId="13" xfId="3" applyFont="1" applyFill="1" applyBorder="1" applyAlignment="1">
      <alignment horizontal="center" vertical="center"/>
    </xf>
    <xf numFmtId="0" fontId="9" fillId="2" borderId="15" xfId="3" applyFont="1" applyFill="1" applyBorder="1" applyAlignment="1">
      <alignment horizontal="center" vertical="center"/>
    </xf>
    <xf numFmtId="0" fontId="12" fillId="0" borderId="8" xfId="1" applyFont="1" applyBorder="1" applyAlignment="1">
      <alignment vertical="center" wrapText="1"/>
    </xf>
    <xf numFmtId="0" fontId="3" fillId="0" borderId="10" xfId="0" applyFont="1" applyBorder="1" applyAlignment="1">
      <alignment vertical="center"/>
    </xf>
    <xf numFmtId="0" fontId="12" fillId="0" borderId="11" xfId="1"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vertical="center"/>
    </xf>
    <xf numFmtId="0" fontId="3" fillId="2" borderId="0" xfId="1" applyFont="1" applyFill="1" applyBorder="1" applyAlignment="1">
      <alignment horizontal="center" vertical="center" textRotation="255"/>
    </xf>
    <xf numFmtId="0" fontId="8" fillId="2" borderId="0" xfId="2" applyFont="1" applyFill="1" applyAlignment="1">
      <alignment horizontal="left" vertical="center" wrapText="1"/>
    </xf>
    <xf numFmtId="0" fontId="8" fillId="2" borderId="12" xfId="2" applyFont="1" applyFill="1" applyBorder="1" applyAlignment="1">
      <alignment horizontal="left" vertical="center" wrapText="1"/>
    </xf>
    <xf numFmtId="0" fontId="8" fillId="2" borderId="11" xfId="2" applyFont="1" applyFill="1" applyBorder="1" applyAlignment="1">
      <alignment horizontal="left" vertical="top" wrapText="1"/>
    </xf>
    <xf numFmtId="0" fontId="8" fillId="2" borderId="0" xfId="2" applyFont="1" applyFill="1" applyAlignment="1">
      <alignment horizontal="left" vertical="top" wrapText="1"/>
    </xf>
    <xf numFmtId="0" fontId="8" fillId="2" borderId="12" xfId="2" applyFont="1" applyFill="1" applyBorder="1" applyAlignment="1">
      <alignment horizontal="left" vertical="top" wrapText="1"/>
    </xf>
    <xf numFmtId="0" fontId="8" fillId="2" borderId="26" xfId="3" applyFont="1" applyFill="1" applyBorder="1" applyAlignment="1">
      <alignment horizontal="center" vertical="center" textRotation="255" wrapText="1"/>
    </xf>
    <xf numFmtId="0" fontId="8" fillId="2" borderId="27" xfId="3" applyFont="1" applyFill="1" applyBorder="1" applyAlignment="1">
      <alignment horizontal="center" vertical="center" textRotation="255" wrapText="1"/>
    </xf>
    <xf numFmtId="0" fontId="8" fillId="0" borderId="27" xfId="0" applyFont="1" applyBorder="1" applyAlignment="1">
      <alignment horizontal="center" vertical="center" textRotation="255" wrapText="1"/>
    </xf>
    <xf numFmtId="0" fontId="8" fillId="0" borderId="28" xfId="0" applyFont="1" applyBorder="1" applyAlignment="1">
      <alignment horizontal="center" vertical="center" textRotation="255" wrapText="1"/>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15"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8" xfId="3" applyFont="1" applyFill="1" applyBorder="1" applyAlignment="1">
      <alignment horizontal="center" vertical="center" wrapText="1"/>
    </xf>
    <xf numFmtId="0" fontId="9" fillId="2" borderId="9" xfId="3" applyFont="1" applyFill="1" applyBorder="1" applyAlignment="1">
      <alignment horizontal="center" vertical="center" wrapText="1"/>
    </xf>
    <xf numFmtId="0" fontId="9" fillId="2" borderId="10"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12"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14"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8" fillId="2" borderId="23" xfId="1" applyFont="1" applyFill="1" applyBorder="1" applyAlignment="1">
      <alignment horizontal="left" vertical="center"/>
    </xf>
    <xf numFmtId="0" fontId="8" fillId="2" borderId="24" xfId="1" applyFont="1" applyFill="1" applyBorder="1" applyAlignment="1">
      <alignment horizontal="left" vertical="center"/>
    </xf>
    <xf numFmtId="0" fontId="8" fillId="2" borderId="25" xfId="1" applyFont="1" applyFill="1" applyBorder="1" applyAlignment="1">
      <alignment horizontal="left" vertical="center"/>
    </xf>
    <xf numFmtId="0" fontId="8" fillId="2" borderId="8" xfId="1" applyFont="1" applyFill="1" applyBorder="1" applyAlignment="1">
      <alignment horizontal="left" vertical="center"/>
    </xf>
    <xf numFmtId="0" fontId="8" fillId="2" borderId="9" xfId="1" applyFont="1" applyFill="1" applyBorder="1" applyAlignment="1">
      <alignment horizontal="left"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8" fillId="2" borderId="0" xfId="1" applyFont="1" applyFill="1" applyBorder="1" applyAlignment="1">
      <alignment horizontal="left" vertical="center"/>
    </xf>
    <xf numFmtId="0" fontId="8" fillId="2" borderId="12" xfId="1" applyFont="1" applyFill="1" applyBorder="1" applyAlignment="1">
      <alignment horizontal="left" vertical="center"/>
    </xf>
    <xf numFmtId="0" fontId="8" fillId="2" borderId="8" xfId="2" applyFont="1" applyFill="1" applyBorder="1" applyAlignment="1">
      <alignment horizontal="center" vertical="center" wrapText="1"/>
    </xf>
    <xf numFmtId="0" fontId="8" fillId="2" borderId="9" xfId="2" applyFont="1" applyFill="1" applyBorder="1" applyAlignment="1">
      <alignment horizontal="center" vertical="center" wrapText="1"/>
    </xf>
    <xf numFmtId="49" fontId="8" fillId="2" borderId="9" xfId="2" applyNumberFormat="1" applyFont="1" applyFill="1" applyBorder="1" applyAlignment="1">
      <alignment horizontal="center" vertical="center" wrapText="1"/>
    </xf>
    <xf numFmtId="0" fontId="8" fillId="2" borderId="10" xfId="2" applyFont="1" applyFill="1" applyBorder="1" applyAlignment="1">
      <alignment horizontal="center" vertical="center" wrapText="1"/>
    </xf>
    <xf numFmtId="0" fontId="8" fillId="2" borderId="11" xfId="2" applyFont="1" applyFill="1" applyBorder="1" applyAlignment="1">
      <alignment horizontal="left" vertical="center" wrapText="1"/>
    </xf>
    <xf numFmtId="0" fontId="3" fillId="2" borderId="0" xfId="3" applyFont="1" applyFill="1" applyBorder="1" applyAlignment="1">
      <alignment horizontal="center" vertical="center" textRotation="255"/>
    </xf>
    <xf numFmtId="0" fontId="8" fillId="2" borderId="19" xfId="1" applyFont="1" applyFill="1" applyBorder="1" applyAlignment="1">
      <alignment horizontal="left" vertical="center"/>
    </xf>
    <xf numFmtId="0" fontId="8" fillId="2" borderId="20" xfId="1" applyFont="1" applyFill="1" applyBorder="1" applyAlignment="1">
      <alignment horizontal="left" vertical="center"/>
    </xf>
    <xf numFmtId="0" fontId="8" fillId="2" borderId="21" xfId="1" applyFont="1" applyFill="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2" borderId="19"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8" fillId="2" borderId="8"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8" fillId="2" borderId="8" xfId="1" applyFont="1" applyFill="1" applyBorder="1" applyAlignment="1">
      <alignment vertical="center"/>
    </xf>
    <xf numFmtId="0" fontId="8" fillId="2" borderId="9" xfId="1" applyFont="1" applyFill="1" applyBorder="1" applyAlignment="1">
      <alignment vertical="center"/>
    </xf>
    <xf numFmtId="0" fontId="8" fillId="2" borderId="10" xfId="1" applyFont="1" applyFill="1" applyBorder="1" applyAlignment="1">
      <alignmen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8" fillId="2" borderId="9" xfId="1" applyFont="1" applyFill="1" applyBorder="1" applyAlignment="1">
      <alignment horizontal="left" vertical="center" wrapText="1"/>
    </xf>
    <xf numFmtId="0" fontId="8" fillId="2" borderId="10"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8" fillId="2" borderId="13" xfId="1" applyFont="1" applyFill="1" applyBorder="1" applyAlignment="1">
      <alignment horizontal="left"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8" fillId="2" borderId="16" xfId="1" applyFont="1" applyFill="1" applyBorder="1" applyAlignment="1">
      <alignment horizontal="left" vertical="center"/>
    </xf>
    <xf numFmtId="0" fontId="8" fillId="2" borderId="17" xfId="1" applyFont="1" applyFill="1" applyBorder="1" applyAlignment="1">
      <alignment horizontal="left" vertical="center"/>
    </xf>
    <xf numFmtId="0" fontId="8" fillId="2" borderId="18" xfId="1" applyFont="1" applyFill="1" applyBorder="1" applyAlignment="1">
      <alignment horizontal="left" vertical="center"/>
    </xf>
    <xf numFmtId="0" fontId="8" fillId="2" borderId="8"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5" xfId="1" applyFont="1" applyFill="1" applyBorder="1" applyAlignment="1">
      <alignment horizontal="center" vertical="center" wrapText="1"/>
    </xf>
    <xf numFmtId="31" fontId="8" fillId="2" borderId="9" xfId="1" applyNumberFormat="1" applyFont="1" applyFill="1" applyBorder="1" applyAlignment="1">
      <alignment horizontal="left" vertical="center"/>
    </xf>
    <xf numFmtId="0" fontId="8" fillId="2" borderId="0" xfId="1" applyFont="1" applyFill="1" applyAlignment="1">
      <alignment horizontal="left" vertical="top"/>
    </xf>
    <xf numFmtId="0" fontId="8" fillId="2" borderId="0" xfId="1" applyFont="1" applyFill="1" applyAlignment="1">
      <alignment horizontal="left" vertical="top" wrapText="1"/>
    </xf>
    <xf numFmtId="0" fontId="8" fillId="2" borderId="8" xfId="1" applyFont="1" applyFill="1" applyBorder="1" applyAlignment="1">
      <alignment horizontal="center" vertical="center" textRotation="255"/>
    </xf>
    <xf numFmtId="0" fontId="8" fillId="2" borderId="11" xfId="1" applyFont="1" applyFill="1" applyBorder="1" applyAlignment="1">
      <alignment horizontal="center" vertical="center" textRotation="255"/>
    </xf>
    <xf numFmtId="0" fontId="8" fillId="2" borderId="13" xfId="2" applyFont="1" applyFill="1" applyBorder="1" applyAlignment="1">
      <alignment horizontal="left" vertical="top" wrapText="1"/>
    </xf>
    <xf numFmtId="0" fontId="8" fillId="2" borderId="14" xfId="2" applyFont="1" applyFill="1" applyBorder="1" applyAlignment="1">
      <alignment horizontal="left" vertical="top" wrapText="1"/>
    </xf>
    <xf numFmtId="0" fontId="8" fillId="2" borderId="15" xfId="2" applyFont="1" applyFill="1" applyBorder="1" applyAlignment="1">
      <alignment horizontal="left" vertical="top" wrapText="1"/>
    </xf>
    <xf numFmtId="49" fontId="8" fillId="2" borderId="1" xfId="1" applyNumberFormat="1" applyFont="1" applyFill="1" applyBorder="1" applyAlignment="1">
      <alignment horizontal="left" vertical="center"/>
    </xf>
    <xf numFmtId="49" fontId="8" fillId="2" borderId="2" xfId="1" applyNumberFormat="1" applyFont="1" applyFill="1" applyBorder="1" applyAlignment="1">
      <alignment horizontal="left" vertical="center"/>
    </xf>
    <xf numFmtId="49" fontId="8" fillId="2" borderId="2" xfId="1" applyNumberFormat="1" applyFont="1" applyFill="1" applyBorder="1" applyAlignment="1">
      <alignment horizontal="center" vertical="center"/>
    </xf>
    <xf numFmtId="49" fontId="8" fillId="2" borderId="3" xfId="1" applyNumberFormat="1" applyFont="1" applyFill="1" applyBorder="1" applyAlignment="1">
      <alignment horizontal="center" vertical="center"/>
    </xf>
    <xf numFmtId="49" fontId="8" fillId="2" borderId="3" xfId="1" applyNumberFormat="1" applyFont="1" applyFill="1" applyBorder="1" applyAlignment="1">
      <alignment horizontal="left" vertical="center"/>
    </xf>
    <xf numFmtId="0" fontId="8" fillId="2" borderId="22" xfId="2" applyFont="1" applyFill="1" applyBorder="1" applyAlignment="1">
      <alignment horizontal="center" vertical="center"/>
    </xf>
    <xf numFmtId="0" fontId="8" fillId="2" borderId="0" xfId="1" applyFont="1" applyFill="1" applyAlignment="1">
      <alignment horizontal="center" vertical="center"/>
    </xf>
    <xf numFmtId="0" fontId="3" fillId="2" borderId="0" xfId="1" applyFont="1" applyFill="1" applyAlignment="1">
      <alignment horizontal="left" vertical="center"/>
    </xf>
    <xf numFmtId="0" fontId="3" fillId="2" borderId="44" xfId="1" applyFont="1" applyFill="1" applyBorder="1" applyAlignment="1">
      <alignment horizontal="center" vertical="top" wrapText="1"/>
    </xf>
    <xf numFmtId="0" fontId="3" fillId="2" borderId="0" xfId="1" applyFont="1" applyFill="1" applyBorder="1" applyAlignment="1">
      <alignment horizontal="center" vertical="top" wrapText="1"/>
    </xf>
    <xf numFmtId="0" fontId="3" fillId="2" borderId="44" xfId="1" applyFont="1" applyFill="1" applyBorder="1" applyAlignment="1">
      <alignment horizontal="left" vertical="top" wrapText="1"/>
    </xf>
    <xf numFmtId="0" fontId="3" fillId="2" borderId="0" xfId="1" applyFont="1" applyFill="1" applyBorder="1" applyAlignment="1">
      <alignment horizontal="left" vertical="top" wrapText="1"/>
    </xf>
    <xf numFmtId="0" fontId="8" fillId="2" borderId="51" xfId="2" applyFont="1" applyFill="1" applyBorder="1" applyAlignment="1">
      <alignment horizontal="center" vertical="center" wrapText="1"/>
    </xf>
    <xf numFmtId="0" fontId="8" fillId="2" borderId="52" xfId="2" applyFont="1" applyFill="1" applyBorder="1" applyAlignment="1">
      <alignment horizontal="left" vertical="center" wrapText="1"/>
    </xf>
    <xf numFmtId="0" fontId="8" fillId="2" borderId="42" xfId="1" applyFont="1" applyFill="1" applyBorder="1" applyAlignment="1">
      <alignment horizontal="center" vertical="center" textRotation="255"/>
    </xf>
    <xf numFmtId="0" fontId="8" fillId="2" borderId="49" xfId="3" applyFont="1" applyFill="1" applyBorder="1" applyAlignment="1">
      <alignment horizontal="center" vertical="center" textRotation="255"/>
    </xf>
    <xf numFmtId="0" fontId="8" fillId="2" borderId="55" xfId="3" applyFont="1" applyFill="1" applyBorder="1" applyAlignment="1">
      <alignment horizontal="center" vertical="center" textRotation="255"/>
    </xf>
    <xf numFmtId="0" fontId="8" fillId="2" borderId="43" xfId="1" applyFont="1" applyFill="1" applyBorder="1" applyAlignment="1">
      <alignment horizontal="left" vertical="center"/>
    </xf>
    <xf numFmtId="0" fontId="8" fillId="2" borderId="44" xfId="1" applyFont="1" applyFill="1" applyBorder="1" applyAlignment="1">
      <alignment horizontal="left" vertical="center"/>
    </xf>
    <xf numFmtId="0" fontId="8" fillId="2" borderId="45" xfId="1" applyFont="1" applyFill="1" applyBorder="1" applyAlignment="1">
      <alignment horizontal="left" vertical="center"/>
    </xf>
    <xf numFmtId="0" fontId="8" fillId="2" borderId="46" xfId="1" applyFont="1" applyFill="1" applyBorder="1" applyAlignment="1">
      <alignment horizontal="left" vertical="center"/>
    </xf>
    <xf numFmtId="0" fontId="8" fillId="2" borderId="47" xfId="1" applyFont="1" applyFill="1" applyBorder="1" applyAlignment="1">
      <alignment horizontal="left" vertical="center"/>
    </xf>
    <xf numFmtId="0" fontId="8" fillId="2" borderId="67" xfId="1" applyFont="1" applyFill="1" applyBorder="1" applyAlignment="1">
      <alignment horizontal="left"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8" fillId="2" borderId="45" xfId="1" applyFont="1" applyFill="1" applyBorder="1" applyAlignment="1">
      <alignment horizontal="center" vertical="center"/>
    </xf>
    <xf numFmtId="176" fontId="8" fillId="2" borderId="43" xfId="1" applyNumberFormat="1" applyFont="1" applyFill="1" applyBorder="1" applyAlignment="1">
      <alignment horizontal="left" vertical="center"/>
    </xf>
    <xf numFmtId="176" fontId="8" fillId="2" borderId="44" xfId="1" applyNumberFormat="1" applyFont="1" applyFill="1" applyBorder="1" applyAlignment="1">
      <alignment horizontal="left" vertical="center"/>
    </xf>
    <xf numFmtId="176" fontId="8" fillId="2" borderId="68" xfId="1" applyNumberFormat="1" applyFont="1" applyFill="1" applyBorder="1" applyAlignment="1">
      <alignment horizontal="left" vertical="center"/>
    </xf>
    <xf numFmtId="176" fontId="8" fillId="2" borderId="13" xfId="1" applyNumberFormat="1" applyFont="1" applyFill="1" applyBorder="1" applyAlignment="1">
      <alignment horizontal="left" vertical="center"/>
    </xf>
    <xf numFmtId="176" fontId="8" fillId="2" borderId="14" xfId="1" applyNumberFormat="1" applyFont="1" applyFill="1" applyBorder="1" applyAlignment="1">
      <alignment horizontal="left" vertical="center"/>
    </xf>
    <xf numFmtId="176" fontId="8" fillId="2" borderId="53" xfId="1" applyNumberFormat="1" applyFont="1" applyFill="1" applyBorder="1" applyAlignment="1">
      <alignment horizontal="left" vertical="center"/>
    </xf>
    <xf numFmtId="0" fontId="8" fillId="2" borderId="56" xfId="1" applyFont="1" applyFill="1" applyBorder="1" applyAlignment="1">
      <alignment horizontal="left" vertical="center"/>
    </xf>
    <xf numFmtId="0" fontId="8" fillId="2" borderId="57" xfId="1" applyFont="1" applyFill="1" applyBorder="1" applyAlignment="1">
      <alignment horizontal="left" vertical="center"/>
    </xf>
    <xf numFmtId="0" fontId="8" fillId="2" borderId="58" xfId="1" applyFont="1" applyFill="1" applyBorder="1" applyAlignment="1">
      <alignment horizontal="left" vertical="center"/>
    </xf>
    <xf numFmtId="0" fontId="8" fillId="2" borderId="56" xfId="2" applyFont="1" applyFill="1" applyBorder="1" applyAlignment="1">
      <alignment horizontal="left" vertical="center" wrapText="1"/>
    </xf>
    <xf numFmtId="0" fontId="8" fillId="2" borderId="57" xfId="2" applyFont="1" applyFill="1" applyBorder="1" applyAlignment="1">
      <alignment horizontal="left" vertical="center" wrapText="1"/>
    </xf>
    <xf numFmtId="0" fontId="8" fillId="2" borderId="69"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4" xfId="2" applyFont="1" applyFill="1" applyBorder="1" applyAlignment="1">
      <alignment horizontal="left" vertical="center" wrapText="1"/>
    </xf>
    <xf numFmtId="0" fontId="8" fillId="2" borderId="53" xfId="2" applyFont="1" applyFill="1" applyBorder="1" applyAlignment="1">
      <alignment horizontal="left" vertical="center" wrapText="1"/>
    </xf>
    <xf numFmtId="0" fontId="8" fillId="2" borderId="49" xfId="1" applyFont="1" applyFill="1" applyBorder="1" applyAlignment="1">
      <alignment horizontal="center" vertical="center" textRotation="255"/>
    </xf>
    <xf numFmtId="0" fontId="8" fillId="2" borderId="55" xfId="1" applyFont="1" applyFill="1" applyBorder="1" applyAlignment="1">
      <alignment horizontal="center" vertical="center" textRotation="255"/>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61" xfId="1" applyFont="1" applyFill="1" applyBorder="1" applyAlignment="1">
      <alignment horizontal="left" vertical="center"/>
    </xf>
    <xf numFmtId="0" fontId="8" fillId="2" borderId="59" xfId="2" applyFont="1" applyFill="1" applyBorder="1" applyAlignment="1">
      <alignment horizontal="center" vertical="top" wrapText="1"/>
    </xf>
    <xf numFmtId="0" fontId="8" fillId="2" borderId="60" xfId="2" applyFont="1" applyFill="1" applyBorder="1" applyAlignment="1">
      <alignment horizontal="center" vertical="top" wrapText="1"/>
    </xf>
    <xf numFmtId="0" fontId="8" fillId="2" borderId="61" xfId="2" applyFont="1" applyFill="1" applyBorder="1" applyAlignment="1">
      <alignment horizontal="center" vertical="top" wrapText="1"/>
    </xf>
    <xf numFmtId="176" fontId="8" fillId="2" borderId="1" xfId="2" applyNumberFormat="1" applyFont="1" applyFill="1" applyBorder="1" applyAlignment="1">
      <alignment horizontal="left" vertical="center" wrapText="1" indent="1"/>
    </xf>
    <xf numFmtId="176" fontId="8" fillId="2" borderId="2" xfId="2" applyNumberFormat="1" applyFont="1" applyFill="1" applyBorder="1" applyAlignment="1">
      <alignment horizontal="left" vertical="center" wrapText="1" indent="1"/>
    </xf>
    <xf numFmtId="176" fontId="8" fillId="2" borderId="54" xfId="2" applyNumberFormat="1" applyFont="1" applyFill="1" applyBorder="1" applyAlignment="1">
      <alignment horizontal="left" vertical="center" wrapText="1" indent="1"/>
    </xf>
    <xf numFmtId="0" fontId="8" fillId="2" borderId="53" xfId="1" applyFont="1" applyFill="1" applyBorder="1" applyAlignment="1">
      <alignment horizontal="center" vertical="center"/>
    </xf>
    <xf numFmtId="0" fontId="8" fillId="2" borderId="66" xfId="1" applyFont="1" applyFill="1" applyBorder="1" applyAlignment="1">
      <alignment horizontal="left" vertical="center"/>
    </xf>
    <xf numFmtId="0" fontId="8" fillId="2" borderId="23" xfId="1" applyFont="1" applyFill="1" applyBorder="1" applyAlignment="1">
      <alignment horizontal="left" vertical="center" wrapText="1"/>
    </xf>
    <xf numFmtId="0" fontId="8" fillId="2" borderId="24" xfId="1" applyFont="1" applyFill="1" applyBorder="1" applyAlignment="1">
      <alignment horizontal="left" vertical="center" wrapText="1"/>
    </xf>
    <xf numFmtId="0" fontId="8" fillId="2" borderId="50" xfId="1" applyFont="1" applyFill="1" applyBorder="1" applyAlignment="1">
      <alignment horizontal="left" vertical="center" wrapText="1"/>
    </xf>
    <xf numFmtId="176" fontId="8" fillId="2" borderId="13" xfId="1" applyNumberFormat="1" applyFont="1" applyFill="1" applyBorder="1" applyAlignment="1">
      <alignment horizontal="left" vertical="top"/>
    </xf>
    <xf numFmtId="176" fontId="8" fillId="2" borderId="14" xfId="1" applyNumberFormat="1" applyFont="1" applyFill="1" applyBorder="1" applyAlignment="1">
      <alignment horizontal="left" vertical="top"/>
    </xf>
    <xf numFmtId="176" fontId="8" fillId="2" borderId="53" xfId="1" applyNumberFormat="1" applyFont="1" applyFill="1" applyBorder="1" applyAlignment="1">
      <alignment horizontal="left" vertical="top"/>
    </xf>
    <xf numFmtId="0" fontId="8" fillId="2" borderId="8" xfId="1" applyFont="1" applyFill="1" applyBorder="1" applyAlignment="1">
      <alignment horizontal="left" vertical="top" wrapText="1"/>
    </xf>
    <xf numFmtId="0" fontId="8" fillId="2" borderId="9" xfId="1" applyFont="1" applyFill="1" applyBorder="1" applyAlignment="1">
      <alignment horizontal="left" vertical="top" wrapText="1"/>
    </xf>
    <xf numFmtId="0" fontId="8" fillId="2" borderId="10" xfId="1" applyFont="1" applyFill="1" applyBorder="1" applyAlignment="1">
      <alignment horizontal="left" vertical="top" wrapText="1"/>
    </xf>
    <xf numFmtId="0" fontId="8" fillId="2" borderId="13" xfId="1" applyFont="1" applyFill="1" applyBorder="1" applyAlignment="1">
      <alignment horizontal="left" vertical="top" wrapText="1"/>
    </xf>
    <xf numFmtId="0" fontId="8" fillId="2" borderId="14" xfId="1" applyFont="1" applyFill="1" applyBorder="1" applyAlignment="1">
      <alignment horizontal="left" vertical="top" wrapText="1"/>
    </xf>
    <xf numFmtId="0" fontId="8" fillId="2" borderId="15" xfId="1" applyFont="1" applyFill="1" applyBorder="1" applyAlignment="1">
      <alignment horizontal="left" vertical="top" wrapText="1"/>
    </xf>
    <xf numFmtId="0" fontId="8" fillId="2" borderId="8" xfId="1" applyFont="1" applyFill="1" applyBorder="1" applyAlignment="1">
      <alignment horizontal="left" vertical="top"/>
    </xf>
    <xf numFmtId="0" fontId="8" fillId="2" borderId="9" xfId="1" applyFont="1" applyFill="1" applyBorder="1" applyAlignment="1">
      <alignment horizontal="left" vertical="top"/>
    </xf>
    <xf numFmtId="0" fontId="8" fillId="2" borderId="51" xfId="1" applyFont="1" applyFill="1" applyBorder="1" applyAlignment="1">
      <alignment horizontal="left" vertical="top"/>
    </xf>
    <xf numFmtId="0" fontId="8" fillId="2" borderId="48" xfId="1" applyFont="1" applyFill="1" applyBorder="1" applyAlignment="1">
      <alignment horizontal="left" vertical="center"/>
    </xf>
    <xf numFmtId="49" fontId="8" fillId="2" borderId="54" xfId="1" applyNumberFormat="1" applyFont="1" applyFill="1" applyBorder="1" applyAlignment="1">
      <alignment horizontal="left" vertical="center"/>
    </xf>
    <xf numFmtId="0" fontId="8" fillId="2" borderId="0" xfId="1" applyFont="1" applyFill="1" applyAlignment="1">
      <alignment horizontal="right" vertical="center"/>
    </xf>
    <xf numFmtId="0" fontId="19" fillId="2" borderId="0" xfId="4" applyFont="1" applyFill="1" applyAlignment="1">
      <alignment horizontal="center" vertical="top"/>
    </xf>
    <xf numFmtId="0" fontId="23" fillId="0" borderId="0" xfId="4" applyFont="1" applyAlignment="1">
      <alignment horizontal="left" vertical="top" wrapText="1"/>
    </xf>
    <xf numFmtId="0" fontId="18" fillId="2" borderId="22" xfId="4" applyFont="1" applyFill="1" applyBorder="1" applyAlignment="1">
      <alignment horizontal="center" vertical="center"/>
    </xf>
    <xf numFmtId="0" fontId="18" fillId="2" borderId="90" xfId="4" applyFont="1" applyFill="1" applyBorder="1" applyAlignment="1">
      <alignment horizontal="center" vertical="center"/>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90" xfId="2" applyFont="1" applyFill="1" applyBorder="1" applyAlignment="1">
      <alignment horizontal="center" vertical="center"/>
    </xf>
    <xf numFmtId="49" fontId="8" fillId="2" borderId="72" xfId="1" applyNumberFormat="1" applyFont="1" applyFill="1" applyBorder="1" applyAlignment="1">
      <alignment horizontal="left" vertical="center"/>
    </xf>
    <xf numFmtId="49" fontId="8" fillId="2" borderId="73" xfId="1" applyNumberFormat="1" applyFont="1" applyFill="1" applyBorder="1" applyAlignment="1">
      <alignment horizontal="left" vertical="center"/>
    </xf>
    <xf numFmtId="49" fontId="8" fillId="2" borderId="75" xfId="1" applyNumberFormat="1" applyFont="1" applyFill="1" applyBorder="1" applyAlignment="1">
      <alignment horizontal="left" vertical="center"/>
    </xf>
    <xf numFmtId="0" fontId="18" fillId="2" borderId="87" xfId="4" applyFont="1" applyFill="1" applyBorder="1" applyAlignment="1">
      <alignment horizontal="center" vertical="center"/>
    </xf>
    <xf numFmtId="0" fontId="18" fillId="2" borderId="73" xfId="4" applyFont="1" applyFill="1" applyBorder="1" applyAlignment="1">
      <alignment horizontal="center" vertical="center"/>
    </xf>
    <xf numFmtId="0" fontId="18" fillId="2" borderId="74" xfId="4" applyFont="1" applyFill="1" applyBorder="1" applyAlignment="1">
      <alignment horizontal="center" vertical="center"/>
    </xf>
    <xf numFmtId="0" fontId="18" fillId="2" borderId="72" xfId="4" applyFont="1" applyFill="1" applyBorder="1" applyAlignment="1">
      <alignment horizontal="left" vertical="center"/>
    </xf>
    <xf numFmtId="0" fontId="18" fillId="2" borderId="73" xfId="4" applyFont="1" applyFill="1" applyBorder="1" applyAlignment="1">
      <alignment horizontal="left" vertical="center"/>
    </xf>
    <xf numFmtId="0" fontId="18" fillId="2" borderId="75" xfId="4" applyFont="1" applyFill="1" applyBorder="1" applyAlignment="1">
      <alignment horizontal="left" vertical="center"/>
    </xf>
    <xf numFmtId="0" fontId="18" fillId="2" borderId="88" xfId="4" applyFont="1" applyFill="1" applyBorder="1" applyAlignment="1">
      <alignment horizontal="center" vertical="center" textRotation="255"/>
    </xf>
    <xf numFmtId="0" fontId="18" fillId="2" borderId="76" xfId="4" applyFont="1" applyFill="1" applyBorder="1" applyAlignment="1">
      <alignment horizontal="center" vertical="center" textRotation="255"/>
    </xf>
    <xf numFmtId="0" fontId="18" fillId="2" borderId="81" xfId="4" applyFont="1" applyFill="1" applyBorder="1" applyAlignment="1">
      <alignment horizontal="center" vertical="center" textRotation="255"/>
    </xf>
    <xf numFmtId="0" fontId="18" fillId="2" borderId="22" xfId="4" applyFont="1" applyFill="1" applyBorder="1" applyAlignment="1">
      <alignment horizontal="center" vertical="center" textRotation="255"/>
    </xf>
    <xf numFmtId="0" fontId="18" fillId="2" borderId="89" xfId="4" applyFont="1" applyFill="1" applyBorder="1" applyAlignment="1">
      <alignment horizontal="center" vertical="center" textRotation="255"/>
    </xf>
    <xf numFmtId="0" fontId="18" fillId="2" borderId="90" xfId="4" applyFont="1" applyFill="1" applyBorder="1" applyAlignment="1">
      <alignment horizontal="center" vertical="center" textRotation="255"/>
    </xf>
    <xf numFmtId="0" fontId="18" fillId="2" borderId="59" xfId="4" applyFont="1" applyFill="1" applyBorder="1" applyAlignment="1">
      <alignment horizontal="center" vertical="center"/>
    </xf>
    <xf numFmtId="0" fontId="18" fillId="2" borderId="60" xfId="4" applyFont="1" applyFill="1" applyBorder="1" applyAlignment="1">
      <alignment horizontal="center" vertical="center"/>
    </xf>
    <xf numFmtId="0" fontId="18" fillId="2" borderId="61" xfId="4" applyFont="1" applyFill="1" applyBorder="1" applyAlignment="1">
      <alignment horizontal="center" vertical="center"/>
    </xf>
    <xf numFmtId="0" fontId="18" fillId="2" borderId="59" xfId="4" applyFont="1" applyFill="1" applyBorder="1" applyAlignment="1">
      <alignment horizontal="left" vertical="center" wrapText="1"/>
    </xf>
    <xf numFmtId="0" fontId="18" fillId="2" borderId="60" xfId="4" applyFont="1" applyFill="1" applyBorder="1" applyAlignment="1">
      <alignment horizontal="left" vertical="center" wrapText="1"/>
    </xf>
    <xf numFmtId="0" fontId="18" fillId="2" borderId="65" xfId="4" applyFont="1" applyFill="1" applyBorder="1" applyAlignment="1">
      <alignment horizontal="left" vertical="center" wrapText="1"/>
    </xf>
    <xf numFmtId="0" fontId="18" fillId="2" borderId="1" xfId="4" applyFont="1" applyFill="1" applyBorder="1" applyAlignment="1">
      <alignment horizontal="left" vertical="center" wrapText="1"/>
    </xf>
    <xf numFmtId="0" fontId="18" fillId="2" borderId="2" xfId="4" applyFont="1" applyFill="1" applyBorder="1" applyAlignment="1">
      <alignment horizontal="left" vertical="center" wrapText="1"/>
    </xf>
    <xf numFmtId="0" fontId="18" fillId="2" borderId="54" xfId="4" applyFont="1" applyFill="1" applyBorder="1" applyAlignment="1">
      <alignment horizontal="left" vertical="center" wrapText="1"/>
    </xf>
    <xf numFmtId="0" fontId="18" fillId="2" borderId="1" xfId="4" applyFont="1" applyFill="1" applyBorder="1" applyAlignment="1">
      <alignment horizontal="center" vertical="center"/>
    </xf>
    <xf numFmtId="0" fontId="18" fillId="2" borderId="2" xfId="4" applyFont="1" applyFill="1" applyBorder="1" applyAlignment="1">
      <alignment horizontal="center" vertical="center"/>
    </xf>
    <xf numFmtId="0" fontId="18" fillId="2" borderId="3" xfId="4" applyFont="1" applyFill="1" applyBorder="1" applyAlignment="1">
      <alignment horizontal="center" vertical="center"/>
    </xf>
    <xf numFmtId="0" fontId="18" fillId="2" borderId="1" xfId="4" applyFont="1" applyFill="1" applyBorder="1" applyAlignment="1">
      <alignment horizontal="left" vertical="center" wrapText="1" shrinkToFit="1"/>
    </xf>
    <xf numFmtId="0" fontId="18" fillId="2" borderId="2" xfId="4" applyFont="1" applyFill="1" applyBorder="1" applyAlignment="1">
      <alignment horizontal="left" vertical="center" wrapText="1" shrinkToFit="1"/>
    </xf>
    <xf numFmtId="0" fontId="18" fillId="2" borderId="3" xfId="4" applyFont="1" applyFill="1" applyBorder="1" applyAlignment="1">
      <alignment horizontal="left" vertical="center" wrapText="1" shrinkToFit="1"/>
    </xf>
    <xf numFmtId="0" fontId="18" fillId="2" borderId="13" xfId="4" applyFont="1" applyFill="1" applyBorder="1" applyAlignment="1">
      <alignment horizontal="left" vertical="center" wrapText="1" shrinkToFit="1"/>
    </xf>
    <xf numFmtId="0" fontId="18" fillId="2" borderId="14" xfId="4" applyFont="1" applyFill="1" applyBorder="1" applyAlignment="1">
      <alignment horizontal="left" vertical="center" wrapText="1" shrinkToFit="1"/>
    </xf>
    <xf numFmtId="0" fontId="18" fillId="2" borderId="53" xfId="4" applyFont="1" applyFill="1" applyBorder="1" applyAlignment="1">
      <alignment horizontal="left" vertical="center" wrapText="1" shrinkToFit="1"/>
    </xf>
    <xf numFmtId="0" fontId="18" fillId="2" borderId="80" xfId="4" applyFont="1" applyFill="1" applyBorder="1" applyAlignment="1">
      <alignment horizontal="center" vertical="center"/>
    </xf>
    <xf numFmtId="0" fontId="18" fillId="2" borderId="14" xfId="4" applyFont="1" applyFill="1" applyBorder="1" applyAlignment="1">
      <alignment horizontal="center" vertical="center"/>
    </xf>
    <xf numFmtId="0" fontId="18" fillId="2" borderId="15" xfId="4" applyFont="1" applyFill="1" applyBorder="1" applyAlignment="1">
      <alignment horizontal="center" vertical="center"/>
    </xf>
    <xf numFmtId="0" fontId="18" fillId="2" borderId="28" xfId="4" applyFont="1" applyFill="1" applyBorder="1" applyAlignment="1">
      <alignment horizontal="center" vertical="center"/>
    </xf>
    <xf numFmtId="0" fontId="18" fillId="2" borderId="86" xfId="4" applyFont="1" applyFill="1" applyBorder="1" applyAlignment="1">
      <alignment horizontal="center" vertical="center" wrapText="1"/>
    </xf>
    <xf numFmtId="0" fontId="18" fillId="2" borderId="9" xfId="4" applyFont="1" applyFill="1" applyBorder="1" applyAlignment="1">
      <alignment horizontal="center" vertical="center" wrapText="1"/>
    </xf>
    <xf numFmtId="0" fontId="18" fillId="2" borderId="10" xfId="4" applyFont="1" applyFill="1" applyBorder="1" applyAlignment="1">
      <alignment horizontal="center" vertical="center" wrapText="1"/>
    </xf>
    <xf numFmtId="0" fontId="18" fillId="2" borderId="78" xfId="4" applyFont="1" applyFill="1" applyBorder="1" applyAlignment="1">
      <alignment horizontal="center" vertical="center" wrapText="1"/>
    </xf>
    <xf numFmtId="0" fontId="18" fillId="2" borderId="0" xfId="4" applyFont="1" applyFill="1" applyAlignment="1">
      <alignment horizontal="center" vertical="center" wrapText="1"/>
    </xf>
    <xf numFmtId="0" fontId="18" fillId="2" borderId="12" xfId="4" applyFont="1" applyFill="1" applyBorder="1" applyAlignment="1">
      <alignment horizontal="center" vertical="center" wrapText="1"/>
    </xf>
    <xf numFmtId="0" fontId="18" fillId="2" borderId="80" xfId="4" applyFont="1" applyFill="1" applyBorder="1" applyAlignment="1">
      <alignment horizontal="center" vertical="center" wrapText="1"/>
    </xf>
    <xf numFmtId="0" fontId="18" fillId="2" borderId="14" xfId="4" applyFont="1" applyFill="1" applyBorder="1" applyAlignment="1">
      <alignment horizontal="center" vertical="center" wrapText="1"/>
    </xf>
    <xf numFmtId="0" fontId="18" fillId="2" borderId="15" xfId="4" applyFont="1" applyFill="1" applyBorder="1" applyAlignment="1">
      <alignment horizontal="center" vertical="center" wrapText="1"/>
    </xf>
    <xf numFmtId="0" fontId="18" fillId="2" borderId="22" xfId="4" applyFont="1" applyFill="1" applyBorder="1" applyAlignment="1">
      <alignment horizontal="center" vertical="center" shrinkToFit="1"/>
    </xf>
    <xf numFmtId="0" fontId="18" fillId="3" borderId="81" xfId="4" applyFont="1" applyFill="1" applyBorder="1" applyAlignment="1">
      <alignment horizontal="left" vertical="center"/>
    </xf>
    <xf numFmtId="0" fontId="18" fillId="3" borderId="22" xfId="4" applyFont="1" applyFill="1" applyBorder="1" applyAlignment="1">
      <alignment horizontal="left" vertical="center"/>
    </xf>
    <xf numFmtId="0" fontId="18" fillId="3" borderId="79" xfId="4" applyFont="1" applyFill="1" applyBorder="1" applyAlignment="1">
      <alignment horizontal="left" vertical="center"/>
    </xf>
    <xf numFmtId="0" fontId="18" fillId="2" borderId="86" xfId="4" applyFont="1" applyFill="1" applyBorder="1" applyAlignment="1">
      <alignment horizontal="center" vertical="center"/>
    </xf>
    <xf numFmtId="0" fontId="18" fillId="2" borderId="9" xfId="4" applyFont="1" applyFill="1" applyBorder="1" applyAlignment="1">
      <alignment horizontal="center" vertical="center"/>
    </xf>
    <xf numFmtId="0" fontId="18" fillId="2" borderId="10" xfId="4" applyFont="1" applyFill="1" applyBorder="1" applyAlignment="1">
      <alignment horizontal="center" vertical="center"/>
    </xf>
    <xf numFmtId="0" fontId="18" fillId="2" borderId="78" xfId="4" applyFont="1" applyFill="1" applyBorder="1" applyAlignment="1">
      <alignment horizontal="center" vertical="center"/>
    </xf>
    <xf numFmtId="0" fontId="18" fillId="2" borderId="0" xfId="4" applyFont="1" applyFill="1" applyAlignment="1">
      <alignment horizontal="center" vertical="center"/>
    </xf>
    <xf numFmtId="0" fontId="18" fillId="2" borderId="12" xfId="4" applyFont="1" applyFill="1" applyBorder="1" applyAlignment="1">
      <alignment horizontal="center" vertical="center"/>
    </xf>
    <xf numFmtId="0" fontId="18" fillId="2" borderId="8" xfId="4" applyFont="1" applyFill="1" applyBorder="1" applyAlignment="1">
      <alignment horizontal="center" vertical="center"/>
    </xf>
    <xf numFmtId="0" fontId="18" fillId="2" borderId="22" xfId="4" applyFont="1" applyFill="1" applyBorder="1" applyAlignment="1">
      <alignment horizontal="left" vertical="center" wrapText="1"/>
    </xf>
    <xf numFmtId="0" fontId="18" fillId="2" borderId="11" xfId="4" applyFont="1" applyFill="1" applyBorder="1" applyAlignment="1">
      <alignment horizontal="left" vertical="center" wrapText="1"/>
    </xf>
    <xf numFmtId="0" fontId="18" fillId="2" borderId="0" xfId="4" applyFont="1" applyFill="1" applyAlignment="1">
      <alignment horizontal="left" vertical="center" wrapText="1"/>
    </xf>
    <xf numFmtId="0" fontId="18" fillId="2" borderId="52" xfId="4" applyFont="1" applyFill="1" applyBorder="1" applyAlignment="1">
      <alignment horizontal="left" vertical="center" wrapText="1"/>
    </xf>
    <xf numFmtId="0" fontId="18" fillId="2" borderId="13" xfId="4" applyFont="1" applyFill="1" applyBorder="1" applyAlignment="1">
      <alignment horizontal="left" vertical="center" wrapText="1"/>
    </xf>
    <xf numFmtId="0" fontId="18" fillId="2" borderId="14" xfId="4" applyFont="1" applyFill="1" applyBorder="1" applyAlignment="1">
      <alignment horizontal="left" vertical="center" wrapText="1"/>
    </xf>
    <xf numFmtId="0" fontId="18" fillId="2" borderId="53" xfId="4" applyFont="1" applyFill="1" applyBorder="1" applyAlignment="1">
      <alignment horizontal="left" vertical="center" wrapText="1"/>
    </xf>
    <xf numFmtId="176" fontId="18" fillId="2" borderId="22" xfId="4" applyNumberFormat="1" applyFont="1" applyFill="1" applyBorder="1" applyAlignment="1">
      <alignment horizontal="left" vertical="center" indent="1"/>
    </xf>
    <xf numFmtId="0" fontId="22" fillId="0" borderId="22" xfId="4" applyFont="1" applyBorder="1" applyAlignment="1">
      <alignment horizontal="center" vertical="center" wrapText="1"/>
    </xf>
    <xf numFmtId="0" fontId="22" fillId="0" borderId="79" xfId="4" applyFont="1" applyBorder="1" applyAlignment="1">
      <alignment horizontal="center" vertical="center" wrapText="1"/>
    </xf>
    <xf numFmtId="0" fontId="23" fillId="0" borderId="22" xfId="4" applyFont="1" applyBorder="1" applyAlignment="1">
      <alignment horizontal="center" vertical="center" wrapText="1"/>
    </xf>
    <xf numFmtId="0" fontId="24" fillId="0" borderId="22" xfId="4" applyFont="1" applyBorder="1" applyAlignment="1">
      <alignment horizontal="left" vertical="center" wrapText="1"/>
    </xf>
    <xf numFmtId="0" fontId="24" fillId="0" borderId="22" xfId="4" applyFont="1" applyBorder="1" applyAlignment="1">
      <alignment horizontal="center" vertical="center"/>
    </xf>
    <xf numFmtId="0" fontId="24" fillId="0" borderId="79" xfId="4" applyFont="1" applyBorder="1" applyAlignment="1">
      <alignment horizontal="center" vertical="center"/>
    </xf>
    <xf numFmtId="0" fontId="23" fillId="0" borderId="82" xfId="4" applyFont="1" applyBorder="1" applyAlignment="1">
      <alignment horizontal="center" vertical="center" wrapText="1"/>
    </xf>
    <xf numFmtId="0" fontId="23" fillId="0" borderId="83" xfId="4" applyFont="1" applyBorder="1" applyAlignment="1">
      <alignment horizontal="center" vertical="center" wrapText="1"/>
    </xf>
    <xf numFmtId="0" fontId="23" fillId="0" borderId="84" xfId="4" applyFont="1" applyBorder="1" applyAlignment="1">
      <alignment horizontal="center" vertical="center" wrapText="1"/>
    </xf>
    <xf numFmtId="0" fontId="23" fillId="0" borderId="85" xfId="4" applyFont="1" applyBorder="1" applyAlignment="1">
      <alignment horizontal="center" vertical="center" wrapText="1"/>
    </xf>
    <xf numFmtId="0" fontId="18" fillId="2" borderId="51" xfId="4" applyFont="1" applyFill="1" applyBorder="1" applyAlignment="1">
      <alignment horizontal="center" vertical="center"/>
    </xf>
    <xf numFmtId="0" fontId="18" fillId="2" borderId="70" xfId="4" applyFont="1" applyFill="1" applyBorder="1" applyAlignment="1">
      <alignment horizontal="center" vertical="center" wrapText="1"/>
    </xf>
    <xf numFmtId="0" fontId="18" fillId="2" borderId="44" xfId="4" applyFont="1" applyFill="1" applyBorder="1" applyAlignment="1">
      <alignment horizontal="center" vertical="center" wrapText="1"/>
    </xf>
    <xf numFmtId="0" fontId="18" fillId="2" borderId="71" xfId="4" applyFont="1" applyFill="1" applyBorder="1" applyAlignment="1">
      <alignment horizontal="center" vertical="center" wrapText="1"/>
    </xf>
    <xf numFmtId="0" fontId="18" fillId="2" borderId="57" xfId="4" applyFont="1" applyFill="1" applyBorder="1" applyAlignment="1">
      <alignment horizontal="center" vertical="center" wrapText="1"/>
    </xf>
    <xf numFmtId="0" fontId="18" fillId="2" borderId="43" xfId="4" applyFont="1" applyFill="1" applyBorder="1" applyAlignment="1">
      <alignment horizontal="center" vertical="center"/>
    </xf>
    <xf numFmtId="0" fontId="18" fillId="2" borderId="44" xfId="4" applyFont="1" applyFill="1" applyBorder="1" applyAlignment="1">
      <alignment horizontal="center" vertical="center"/>
    </xf>
    <xf numFmtId="0" fontId="18" fillId="2" borderId="45" xfId="4" applyFont="1" applyFill="1" applyBorder="1" applyAlignment="1">
      <alignment horizontal="center" vertical="center"/>
    </xf>
    <xf numFmtId="0" fontId="18" fillId="2" borderId="56" xfId="4" applyFont="1" applyFill="1" applyBorder="1" applyAlignment="1">
      <alignment horizontal="center" vertical="center"/>
    </xf>
    <xf numFmtId="0" fontId="18" fillId="2" borderId="57" xfId="4" applyFont="1" applyFill="1" applyBorder="1" applyAlignment="1">
      <alignment horizontal="center" vertical="center"/>
    </xf>
    <xf numFmtId="0" fontId="18" fillId="2" borderId="58" xfId="4" applyFont="1" applyFill="1" applyBorder="1" applyAlignment="1">
      <alignment horizontal="center" vertical="center"/>
    </xf>
    <xf numFmtId="0" fontId="18" fillId="2" borderId="68" xfId="4" applyFont="1" applyFill="1" applyBorder="1" applyAlignment="1">
      <alignment horizontal="center" vertical="center"/>
    </xf>
    <xf numFmtId="0" fontId="18" fillId="2" borderId="72" xfId="4" applyFont="1" applyFill="1" applyBorder="1" applyAlignment="1">
      <alignment horizontal="center" vertical="center"/>
    </xf>
    <xf numFmtId="0" fontId="18" fillId="2" borderId="75" xfId="4" applyFont="1" applyFill="1" applyBorder="1" applyAlignment="1">
      <alignment horizontal="center" vertical="center"/>
    </xf>
    <xf numFmtId="0" fontId="18" fillId="2" borderId="70" xfId="4" applyFont="1" applyFill="1" applyBorder="1" applyAlignment="1">
      <alignment horizontal="center" vertical="center" textRotation="255"/>
    </xf>
    <xf numFmtId="0" fontId="18" fillId="2" borderId="45" xfId="4" applyFont="1" applyFill="1" applyBorder="1" applyAlignment="1">
      <alignment horizontal="center" vertical="center" textRotation="255"/>
    </xf>
    <xf numFmtId="0" fontId="18" fillId="2" borderId="78" xfId="4" applyFont="1" applyFill="1" applyBorder="1" applyAlignment="1">
      <alignment horizontal="center" vertical="center" textRotation="255"/>
    </xf>
    <xf numFmtId="0" fontId="18" fillId="2" borderId="12" xfId="4" applyFont="1" applyFill="1" applyBorder="1" applyAlignment="1">
      <alignment horizontal="center" vertical="center" textRotation="255"/>
    </xf>
    <xf numFmtId="0" fontId="18" fillId="2" borderId="80" xfId="4" applyFont="1" applyFill="1" applyBorder="1" applyAlignment="1">
      <alignment horizontal="center" vertical="center" textRotation="255"/>
    </xf>
    <xf numFmtId="0" fontId="18" fillId="2" borderId="15" xfId="4" applyFont="1" applyFill="1" applyBorder="1" applyAlignment="1">
      <alignment horizontal="center" vertical="center" textRotation="255"/>
    </xf>
    <xf numFmtId="0" fontId="20" fillId="2" borderId="76" xfId="4" applyFont="1" applyFill="1" applyBorder="1" applyAlignment="1">
      <alignment horizontal="center" vertical="center"/>
    </xf>
    <xf numFmtId="0" fontId="20" fillId="2" borderId="76" xfId="4" applyFont="1" applyFill="1" applyBorder="1" applyAlignment="1">
      <alignment horizontal="left" vertical="center"/>
    </xf>
    <xf numFmtId="0" fontId="20" fillId="2" borderId="77" xfId="4" applyFont="1" applyFill="1" applyBorder="1" applyAlignment="1">
      <alignment horizontal="left" vertical="center"/>
    </xf>
    <xf numFmtId="0" fontId="18" fillId="2" borderId="79" xfId="4" applyFont="1" applyFill="1" applyBorder="1" applyAlignment="1">
      <alignment horizontal="left" vertical="center" wrapText="1"/>
    </xf>
    <xf numFmtId="0" fontId="14" fillId="2" borderId="1" xfId="1" applyFont="1" applyFill="1" applyBorder="1" applyAlignment="1">
      <alignment horizontal="center" vertical="center" shrinkToFit="1"/>
    </xf>
    <xf numFmtId="0" fontId="14" fillId="2" borderId="2" xfId="1" applyFont="1" applyFill="1" applyBorder="1" applyAlignment="1">
      <alignment horizontal="center" vertical="center" shrinkToFit="1"/>
    </xf>
    <xf numFmtId="0" fontId="14" fillId="2" borderId="3" xfId="1" applyFont="1" applyFill="1" applyBorder="1" applyAlignment="1">
      <alignment horizontal="center" vertical="center" shrinkToFit="1"/>
    </xf>
    <xf numFmtId="49" fontId="14" fillId="2" borderId="1" xfId="1" applyNumberFormat="1" applyFont="1" applyFill="1" applyBorder="1" applyAlignment="1">
      <alignment horizontal="left" vertical="center"/>
    </xf>
    <xf numFmtId="49" fontId="14" fillId="2" borderId="2" xfId="1" applyNumberFormat="1" applyFont="1" applyFill="1" applyBorder="1" applyAlignment="1">
      <alignment horizontal="left" vertical="center"/>
    </xf>
    <xf numFmtId="49" fontId="14" fillId="2" borderId="54" xfId="1" applyNumberFormat="1" applyFont="1" applyFill="1" applyBorder="1" applyAlignment="1">
      <alignment horizontal="left" vertical="center"/>
    </xf>
    <xf numFmtId="0" fontId="14" fillId="2" borderId="90" xfId="2" applyFont="1" applyFill="1" applyBorder="1" applyAlignment="1">
      <alignment horizontal="center" vertical="center"/>
    </xf>
    <xf numFmtId="49" fontId="14" fillId="2" borderId="72" xfId="1" applyNumberFormat="1" applyFont="1" applyFill="1" applyBorder="1" applyAlignment="1">
      <alignment horizontal="left" vertical="center"/>
    </xf>
    <xf numFmtId="49" fontId="14" fillId="2" borderId="73" xfId="1" applyNumberFormat="1" applyFont="1" applyFill="1" applyBorder="1" applyAlignment="1">
      <alignment horizontal="left" vertical="center"/>
    </xf>
    <xf numFmtId="49" fontId="14" fillId="2" borderId="75" xfId="1" applyNumberFormat="1" applyFont="1" applyFill="1" applyBorder="1" applyAlignment="1">
      <alignment horizontal="left" vertical="center"/>
    </xf>
    <xf numFmtId="49" fontId="14" fillId="2" borderId="9" xfId="2" applyNumberFormat="1" applyFont="1" applyFill="1" applyBorder="1" applyAlignment="1">
      <alignment horizontal="center" vertical="center" wrapText="1"/>
    </xf>
    <xf numFmtId="0" fontId="14" fillId="2" borderId="9" xfId="2" applyFont="1" applyFill="1" applyBorder="1" applyAlignment="1">
      <alignment horizontal="center" vertical="center" wrapText="1"/>
    </xf>
    <xf numFmtId="0" fontId="14" fillId="2" borderId="51" xfId="2" applyFont="1" applyFill="1" applyBorder="1" applyAlignment="1">
      <alignment horizontal="center" vertical="center" wrapText="1"/>
    </xf>
    <xf numFmtId="0" fontId="24" fillId="2" borderId="72" xfId="4" applyFont="1" applyFill="1" applyBorder="1" applyAlignment="1">
      <alignment horizontal="center" vertical="center"/>
    </xf>
    <xf numFmtId="0" fontId="24" fillId="2" borderId="73" xfId="4" applyFont="1" applyFill="1" applyBorder="1" applyAlignment="1">
      <alignment horizontal="center" vertical="center"/>
    </xf>
    <xf numFmtId="0" fontId="24" fillId="2" borderId="74" xfId="4" applyFont="1" applyFill="1" applyBorder="1" applyAlignment="1">
      <alignment horizontal="center" vertical="center"/>
    </xf>
    <xf numFmtId="0" fontId="24" fillId="2" borderId="72" xfId="4" applyFont="1" applyFill="1" applyBorder="1" applyAlignment="1">
      <alignment horizontal="left" vertical="center" wrapText="1" shrinkToFit="1"/>
    </xf>
    <xf numFmtId="0" fontId="24" fillId="2" borderId="73" xfId="4" applyFont="1" applyFill="1" applyBorder="1" applyAlignment="1">
      <alignment horizontal="left" vertical="center" wrapText="1" shrinkToFit="1"/>
    </xf>
    <xf numFmtId="0" fontId="24" fillId="2" borderId="74" xfId="4" applyFont="1" applyFill="1" applyBorder="1" applyAlignment="1">
      <alignment horizontal="left" vertical="center" wrapText="1" shrinkToFit="1"/>
    </xf>
    <xf numFmtId="0" fontId="24" fillId="2" borderId="56" xfId="4" applyFont="1" applyFill="1" applyBorder="1" applyAlignment="1">
      <alignment horizontal="left" vertical="center" wrapText="1" shrinkToFit="1"/>
    </xf>
    <xf numFmtId="0" fontId="24" fillId="2" borderId="57" xfId="4" applyFont="1" applyFill="1" applyBorder="1" applyAlignment="1">
      <alignment horizontal="left" vertical="center" wrapText="1" shrinkToFit="1"/>
    </xf>
    <xf numFmtId="0" fontId="24" fillId="2" borderId="69" xfId="4" applyFont="1" applyFill="1" applyBorder="1" applyAlignment="1">
      <alignment horizontal="left" vertical="center" wrapText="1" shrinkToFit="1"/>
    </xf>
    <xf numFmtId="0" fontId="24" fillId="2" borderId="1" xfId="4" applyFont="1" applyFill="1" applyBorder="1" applyAlignment="1">
      <alignment horizontal="center" vertical="center"/>
    </xf>
    <xf numFmtId="0" fontId="24" fillId="2" borderId="2" xfId="4" applyFont="1" applyFill="1" applyBorder="1" applyAlignment="1">
      <alignment horizontal="center" vertical="center"/>
    </xf>
    <xf numFmtId="0" fontId="24" fillId="2" borderId="3" xfId="4" applyFont="1" applyFill="1" applyBorder="1" applyAlignment="1">
      <alignment horizontal="center" vertical="center"/>
    </xf>
    <xf numFmtId="0" fontId="24" fillId="2" borderId="1" xfId="4" applyFont="1" applyFill="1" applyBorder="1" applyAlignment="1">
      <alignment horizontal="left" vertical="center" wrapText="1" shrinkToFit="1"/>
    </xf>
    <xf numFmtId="0" fontId="24" fillId="2" borderId="2" xfId="4" applyFont="1" applyFill="1" applyBorder="1" applyAlignment="1">
      <alignment horizontal="left" vertical="center" wrapText="1" shrinkToFit="1"/>
    </xf>
    <xf numFmtId="0" fontId="24" fillId="2" borderId="3" xfId="4" applyFont="1" applyFill="1" applyBorder="1" applyAlignment="1">
      <alignment horizontal="left" vertical="center" wrapText="1" shrinkToFit="1"/>
    </xf>
    <xf numFmtId="0" fontId="24" fillId="2" borderId="22" xfId="4" applyFont="1" applyFill="1" applyBorder="1" applyAlignment="1">
      <alignment horizontal="center" vertical="center" shrinkToFit="1"/>
    </xf>
    <xf numFmtId="0" fontId="24" fillId="2" borderId="90" xfId="4" applyFont="1" applyFill="1" applyBorder="1" applyAlignment="1">
      <alignment horizontal="center" vertical="center" shrinkToFit="1"/>
    </xf>
    <xf numFmtId="0" fontId="14" fillId="2" borderId="8" xfId="2" applyFont="1" applyFill="1" applyBorder="1" applyAlignment="1">
      <alignment horizontal="center" vertical="center" wrapText="1"/>
    </xf>
    <xf numFmtId="0" fontId="24" fillId="2" borderId="88" xfId="4" applyFont="1" applyFill="1" applyBorder="1" applyAlignment="1">
      <alignment horizontal="center" vertical="center" textRotation="255"/>
    </xf>
    <xf numFmtId="0" fontId="24" fillId="2" borderId="76" xfId="4" applyFont="1" applyFill="1" applyBorder="1" applyAlignment="1">
      <alignment horizontal="center" vertical="center" textRotation="255"/>
    </xf>
    <xf numFmtId="0" fontId="24" fillId="2" borderId="81" xfId="4" applyFont="1" applyFill="1" applyBorder="1" applyAlignment="1">
      <alignment horizontal="center" vertical="center" textRotation="255"/>
    </xf>
    <xf numFmtId="0" fontId="24" fillId="2" borderId="22" xfId="4" applyFont="1" applyFill="1" applyBorder="1" applyAlignment="1">
      <alignment horizontal="center" vertical="center" textRotation="255"/>
    </xf>
    <xf numFmtId="0" fontId="24" fillId="2" borderId="89" xfId="4" applyFont="1" applyFill="1" applyBorder="1" applyAlignment="1">
      <alignment horizontal="center" vertical="center" textRotation="255"/>
    </xf>
    <xf numFmtId="0" fontId="24" fillId="2" borderId="90" xfId="4" applyFont="1" applyFill="1" applyBorder="1" applyAlignment="1">
      <alignment horizontal="center" vertical="center" textRotation="255"/>
    </xf>
    <xf numFmtId="0" fontId="24" fillId="2" borderId="59" xfId="4" applyFont="1" applyFill="1" applyBorder="1" applyAlignment="1">
      <alignment horizontal="center" vertical="center"/>
    </xf>
    <xf numFmtId="0" fontId="24" fillId="2" borderId="60" xfId="4" applyFont="1" applyFill="1" applyBorder="1" applyAlignment="1">
      <alignment horizontal="center" vertical="center"/>
    </xf>
    <xf numFmtId="0" fontId="24" fillId="2" borderId="61" xfId="4" applyFont="1" applyFill="1" applyBorder="1" applyAlignment="1">
      <alignment horizontal="center" vertical="center"/>
    </xf>
    <xf numFmtId="0" fontId="24" fillId="2" borderId="59" xfId="4" applyFont="1" applyFill="1" applyBorder="1" applyAlignment="1">
      <alignment horizontal="left" vertical="center" wrapText="1"/>
    </xf>
    <xf numFmtId="0" fontId="24" fillId="2" borderId="60" xfId="4" applyFont="1" applyFill="1" applyBorder="1" applyAlignment="1">
      <alignment horizontal="left" vertical="center" wrapText="1"/>
    </xf>
    <xf numFmtId="0" fontId="24" fillId="2" borderId="65" xfId="4" applyFont="1" applyFill="1" applyBorder="1" applyAlignment="1">
      <alignment horizontal="left" vertical="center" wrapText="1"/>
    </xf>
    <xf numFmtId="0" fontId="24" fillId="2" borderId="22" xfId="4" applyFont="1" applyFill="1" applyBorder="1" applyAlignment="1">
      <alignment horizontal="center" vertical="center"/>
    </xf>
    <xf numFmtId="0" fontId="24" fillId="2" borderId="2" xfId="4" applyFont="1" applyFill="1" applyBorder="1" applyAlignment="1">
      <alignment horizontal="left" vertical="center" wrapText="1"/>
    </xf>
    <xf numFmtId="0" fontId="24" fillId="2" borderId="54" xfId="4" applyFont="1" applyFill="1" applyBorder="1" applyAlignment="1">
      <alignment horizontal="left" vertical="center" wrapText="1"/>
    </xf>
    <xf numFmtId="0" fontId="14" fillId="2" borderId="11" xfId="2" applyFont="1" applyFill="1" applyBorder="1" applyAlignment="1">
      <alignment horizontal="left" vertical="center" wrapText="1"/>
    </xf>
    <xf numFmtId="0" fontId="14" fillId="2" borderId="0" xfId="2" applyFont="1" applyFill="1" applyAlignment="1">
      <alignment horizontal="left" vertical="center" wrapText="1"/>
    </xf>
    <xf numFmtId="0" fontId="14" fillId="2" borderId="52" xfId="2" applyFont="1" applyFill="1" applyBorder="1" applyAlignment="1">
      <alignment horizontal="left" vertical="center" wrapText="1"/>
    </xf>
    <xf numFmtId="0" fontId="14" fillId="2" borderId="13" xfId="2" applyFont="1" applyFill="1" applyBorder="1" applyAlignment="1">
      <alignment horizontal="left" vertical="center" wrapText="1"/>
    </xf>
    <xf numFmtId="0" fontId="14" fillId="2" borderId="14" xfId="2" applyFont="1" applyFill="1" applyBorder="1" applyAlignment="1">
      <alignment horizontal="left" vertical="center" wrapText="1"/>
    </xf>
    <xf numFmtId="0" fontId="14" fillId="2" borderId="53" xfId="2" applyFont="1" applyFill="1" applyBorder="1" applyAlignment="1">
      <alignment horizontal="left" vertical="center" wrapText="1"/>
    </xf>
    <xf numFmtId="0" fontId="24" fillId="2" borderId="90" xfId="4" applyFont="1" applyFill="1" applyBorder="1" applyAlignment="1">
      <alignment horizontal="center" vertical="center"/>
    </xf>
    <xf numFmtId="0" fontId="24" fillId="2" borderId="13" xfId="4" applyFont="1" applyFill="1" applyBorder="1" applyAlignment="1">
      <alignment horizontal="left" vertical="center" wrapText="1" shrinkToFit="1"/>
    </xf>
    <xf numFmtId="0" fontId="24" fillId="2" borderId="14" xfId="4" applyFont="1" applyFill="1" applyBorder="1" applyAlignment="1">
      <alignment horizontal="left" vertical="center" wrapText="1" shrinkToFit="1"/>
    </xf>
    <xf numFmtId="0" fontId="24" fillId="2" borderId="53" xfId="4" applyFont="1" applyFill="1" applyBorder="1" applyAlignment="1">
      <alignment horizontal="left" vertical="center" wrapText="1" shrinkToFit="1"/>
    </xf>
    <xf numFmtId="49" fontId="14" fillId="2" borderId="44" xfId="2" applyNumberFormat="1" applyFont="1" applyFill="1" applyBorder="1" applyAlignment="1">
      <alignment horizontal="center" vertical="center" wrapText="1"/>
    </xf>
    <xf numFmtId="0" fontId="14" fillId="2" borderId="44" xfId="2" applyFont="1" applyFill="1" applyBorder="1" applyAlignment="1">
      <alignment horizontal="center" vertical="center" wrapText="1"/>
    </xf>
    <xf numFmtId="0" fontId="14" fillId="2" borderId="68" xfId="2" applyFont="1" applyFill="1" applyBorder="1" applyAlignment="1">
      <alignment horizontal="center" vertical="center" wrapText="1"/>
    </xf>
    <xf numFmtId="0" fontId="24" fillId="2" borderId="70" xfId="4" applyFont="1" applyFill="1" applyBorder="1" applyAlignment="1">
      <alignment horizontal="center" vertical="center" wrapText="1"/>
    </xf>
    <xf numFmtId="0" fontId="24" fillId="2" borderId="44" xfId="4" applyFont="1" applyFill="1" applyBorder="1" applyAlignment="1">
      <alignment horizontal="center" vertical="center" wrapText="1"/>
    </xf>
    <xf numFmtId="0" fontId="24" fillId="2" borderId="45" xfId="4" applyFont="1" applyFill="1" applyBorder="1" applyAlignment="1">
      <alignment horizontal="center" vertical="center" wrapText="1"/>
    </xf>
    <xf numFmtId="0" fontId="24" fillId="2" borderId="78" xfId="4" applyFont="1" applyFill="1" applyBorder="1" applyAlignment="1">
      <alignment horizontal="center" vertical="center" wrapText="1"/>
    </xf>
    <xf numFmtId="0" fontId="24" fillId="2" borderId="0" xfId="4" applyFont="1" applyFill="1" applyAlignment="1">
      <alignment horizontal="center" vertical="center" wrapText="1"/>
    </xf>
    <xf numFmtId="0" fontId="24" fillId="2" borderId="12" xfId="4" applyFont="1" applyFill="1" applyBorder="1" applyAlignment="1">
      <alignment horizontal="center" vertical="center" wrapText="1"/>
    </xf>
    <xf numFmtId="0" fontId="24" fillId="2" borderId="71" xfId="4" applyFont="1" applyFill="1" applyBorder="1" applyAlignment="1">
      <alignment horizontal="center" vertical="center" wrapText="1"/>
    </xf>
    <xf numFmtId="0" fontId="24" fillId="2" borderId="57" xfId="4" applyFont="1" applyFill="1" applyBorder="1" applyAlignment="1">
      <alignment horizontal="center" vertical="center" wrapText="1"/>
    </xf>
    <xf numFmtId="0" fontId="24" fillId="2" borderId="58" xfId="4" applyFont="1" applyFill="1" applyBorder="1" applyAlignment="1">
      <alignment horizontal="center" vertical="center" wrapText="1"/>
    </xf>
    <xf numFmtId="0" fontId="24" fillId="2" borderId="59" xfId="4" applyFont="1" applyFill="1" applyBorder="1" applyAlignment="1">
      <alignment horizontal="left" vertical="center" wrapText="1" shrinkToFit="1"/>
    </xf>
    <xf numFmtId="0" fontId="24" fillId="2" borderId="60" xfId="4" applyFont="1" applyFill="1" applyBorder="1" applyAlignment="1">
      <alignment horizontal="left" vertical="center" wrapText="1" shrinkToFit="1"/>
    </xf>
    <xf numFmtId="0" fontId="24" fillId="2" borderId="61" xfId="4" applyFont="1" applyFill="1" applyBorder="1" applyAlignment="1">
      <alignment horizontal="left" vertical="center" wrapText="1" shrinkToFit="1"/>
    </xf>
    <xf numFmtId="0" fontId="24" fillId="2" borderId="76" xfId="4" applyFont="1" applyFill="1" applyBorder="1" applyAlignment="1">
      <alignment horizontal="center" vertical="center" shrinkToFit="1"/>
    </xf>
    <xf numFmtId="0" fontId="14" fillId="2" borderId="43" xfId="2" applyFont="1" applyFill="1" applyBorder="1" applyAlignment="1">
      <alignment horizontal="center" vertical="center" wrapText="1"/>
    </xf>
    <xf numFmtId="0" fontId="30" fillId="2" borderId="1" xfId="4" applyFont="1" applyFill="1" applyBorder="1" applyAlignment="1">
      <alignment horizontal="center" vertical="center" wrapText="1"/>
    </xf>
    <xf numFmtId="0" fontId="30" fillId="2" borderId="3" xfId="4" applyFont="1" applyFill="1" applyBorder="1" applyAlignment="1">
      <alignment horizontal="center" vertical="center" wrapText="1"/>
    </xf>
    <xf numFmtId="0" fontId="30" fillId="2" borderId="26" xfId="4" applyFont="1" applyFill="1" applyBorder="1" applyAlignment="1">
      <alignment horizontal="center" vertical="center"/>
    </xf>
    <xf numFmtId="0" fontId="30" fillId="2" borderId="28" xfId="4" applyFont="1" applyFill="1" applyBorder="1" applyAlignment="1">
      <alignment horizontal="center" vertical="center"/>
    </xf>
    <xf numFmtId="0" fontId="30" fillId="2" borderId="26" xfId="4" applyFont="1" applyFill="1" applyBorder="1" applyAlignment="1">
      <alignment horizontal="left" vertical="center" wrapText="1"/>
    </xf>
    <xf numFmtId="0" fontId="30" fillId="2" borderId="28" xfId="4" applyFont="1" applyFill="1" applyBorder="1" applyAlignment="1">
      <alignment horizontal="left" vertical="center" wrapText="1"/>
    </xf>
    <xf numFmtId="0" fontId="30" fillId="2" borderId="8" xfId="4" applyFont="1" applyFill="1" applyBorder="1" applyAlignment="1">
      <alignment horizontal="center" vertical="center"/>
    </xf>
    <xf numFmtId="0" fontId="30" fillId="2" borderId="13" xfId="4" applyFont="1" applyFill="1" applyBorder="1" applyAlignment="1">
      <alignment horizontal="center" vertical="center"/>
    </xf>
    <xf numFmtId="0" fontId="30" fillId="2" borderId="10" xfId="4" applyFont="1" applyFill="1" applyBorder="1" applyAlignment="1">
      <alignment horizontal="left" vertical="center"/>
    </xf>
    <xf numFmtId="0" fontId="30" fillId="2" borderId="15" xfId="4" applyFont="1" applyFill="1" applyBorder="1" applyAlignment="1">
      <alignment horizontal="left" vertical="center"/>
    </xf>
    <xf numFmtId="0" fontId="31" fillId="2" borderId="22" xfId="4" applyFont="1" applyFill="1" applyBorder="1" applyAlignment="1">
      <alignment horizontal="left" vertical="center" wrapText="1"/>
    </xf>
    <xf numFmtId="0" fontId="30" fillId="2" borderId="22" xfId="4" applyFont="1" applyFill="1" applyBorder="1" applyAlignment="1">
      <alignment horizontal="center" vertical="center"/>
    </xf>
    <xf numFmtId="49" fontId="30" fillId="2" borderId="1" xfId="4" applyNumberFormat="1" applyFont="1" applyFill="1" applyBorder="1" applyAlignment="1">
      <alignment horizontal="left" vertical="center"/>
    </xf>
    <xf numFmtId="49" fontId="30" fillId="2" borderId="2" xfId="4" applyNumberFormat="1" applyFont="1" applyFill="1" applyBorder="1" applyAlignment="1">
      <alignment horizontal="left" vertical="center"/>
    </xf>
    <xf numFmtId="49" fontId="30" fillId="2" borderId="3" xfId="4" applyNumberFormat="1" applyFont="1" applyFill="1" applyBorder="1" applyAlignment="1">
      <alignment horizontal="left" vertical="center"/>
    </xf>
    <xf numFmtId="0" fontId="30" fillId="2" borderId="22" xfId="4" applyFont="1" applyFill="1" applyBorder="1" applyAlignment="1">
      <alignment horizontal="center" vertical="center" shrinkToFit="1"/>
    </xf>
    <xf numFmtId="49" fontId="33" fillId="2" borderId="1" xfId="5" applyNumberFormat="1" applyFont="1" applyFill="1" applyBorder="1" applyAlignment="1">
      <alignment horizontal="left" vertical="center"/>
    </xf>
    <xf numFmtId="0" fontId="30" fillId="2" borderId="0" xfId="4" applyFont="1" applyFill="1" applyAlignment="1">
      <alignment horizontal="left" vertical="top" wrapText="1"/>
    </xf>
    <xf numFmtId="0" fontId="30" fillId="2" borderId="1" xfId="4" applyFont="1" applyFill="1" applyBorder="1" applyAlignment="1">
      <alignment horizontal="left" vertical="center"/>
    </xf>
    <xf numFmtId="0" fontId="30" fillId="2" borderId="2" xfId="4" applyFont="1" applyFill="1" applyBorder="1" applyAlignment="1">
      <alignment horizontal="left" vertical="center"/>
    </xf>
    <xf numFmtId="0" fontId="30" fillId="2" borderId="3" xfId="4" applyFont="1" applyFill="1" applyBorder="1" applyAlignment="1">
      <alignment horizontal="left" vertical="center"/>
    </xf>
    <xf numFmtId="0" fontId="34" fillId="0" borderId="91" xfId="6" applyFont="1" applyBorder="1" applyAlignment="1">
      <alignment horizontal="center" vertical="center"/>
    </xf>
    <xf numFmtId="0" fontId="34" fillId="0" borderId="93" xfId="6" applyFont="1" applyBorder="1" applyAlignment="1">
      <alignment horizontal="center" vertical="center"/>
    </xf>
    <xf numFmtId="0" fontId="34" fillId="0" borderId="97" xfId="6" applyFont="1" applyBorder="1" applyAlignment="1">
      <alignment horizontal="center" vertical="center"/>
    </xf>
    <xf numFmtId="0" fontId="34" fillId="0" borderId="44" xfId="6" applyFont="1" applyBorder="1" applyAlignment="1">
      <alignment horizontal="center" vertical="center" wrapText="1"/>
    </xf>
    <xf numFmtId="0" fontId="34" fillId="0" borderId="45" xfId="6" applyFont="1" applyBorder="1" applyAlignment="1">
      <alignment horizontal="center" vertical="center" wrapText="1"/>
    </xf>
    <xf numFmtId="0" fontId="34" fillId="0" borderId="0" xfId="6" applyFont="1" applyAlignment="1">
      <alignment horizontal="center" vertical="center" wrapText="1"/>
    </xf>
    <xf numFmtId="0" fontId="34" fillId="0" borderId="12" xfId="6" applyFont="1" applyBorder="1" applyAlignment="1">
      <alignment horizontal="center" vertical="center" wrapText="1"/>
    </xf>
    <xf numFmtId="0" fontId="34" fillId="0" borderId="57" xfId="6" applyFont="1" applyBorder="1" applyAlignment="1">
      <alignment horizontal="center" vertical="center" wrapText="1"/>
    </xf>
    <xf numFmtId="0" fontId="34" fillId="0" borderId="58" xfId="6" applyFont="1" applyBorder="1" applyAlignment="1">
      <alignment horizontal="center" vertical="center" wrapText="1"/>
    </xf>
    <xf numFmtId="0" fontId="34" fillId="0" borderId="43" xfId="6" applyFont="1" applyBorder="1" applyAlignment="1">
      <alignment horizontal="center" vertical="center" wrapText="1"/>
    </xf>
    <xf numFmtId="0" fontId="34" fillId="0" borderId="11" xfId="6" applyFont="1" applyBorder="1" applyAlignment="1">
      <alignment horizontal="center" vertical="center" wrapText="1"/>
    </xf>
    <xf numFmtId="0" fontId="34" fillId="0" borderId="56" xfId="6" applyFont="1" applyBorder="1" applyAlignment="1">
      <alignment horizontal="center" vertical="center" wrapText="1"/>
    </xf>
    <xf numFmtId="0" fontId="34" fillId="0" borderId="68" xfId="6" applyFont="1" applyBorder="1" applyAlignment="1">
      <alignment horizontal="center" vertical="center" wrapText="1"/>
    </xf>
    <xf numFmtId="0" fontId="34" fillId="0" borderId="52" xfId="6" applyFont="1" applyBorder="1" applyAlignment="1">
      <alignment horizontal="center" vertical="center" wrapText="1"/>
    </xf>
    <xf numFmtId="0" fontId="34" fillId="0" borderId="69" xfId="6" applyFont="1" applyBorder="1" applyAlignment="1">
      <alignment horizontal="center" vertical="center" wrapText="1"/>
    </xf>
    <xf numFmtId="0" fontId="34" fillId="0" borderId="70" xfId="6" quotePrefix="1" applyFont="1" applyBorder="1" applyAlignment="1">
      <alignment horizontal="center" vertical="center"/>
    </xf>
    <xf numFmtId="0" fontId="34" fillId="0" borderId="44" xfId="6" applyFont="1" applyBorder="1" applyAlignment="1">
      <alignment horizontal="center" vertical="center"/>
    </xf>
    <xf numFmtId="0" fontId="35" fillId="4" borderId="0" xfId="6" applyFont="1" applyFill="1" applyAlignment="1" applyProtection="1">
      <alignment horizontal="center" vertical="center"/>
      <protection locked="0"/>
    </xf>
    <xf numFmtId="0" fontId="35" fillId="5" borderId="0" xfId="6" applyFont="1" applyFill="1" applyAlignment="1" applyProtection="1">
      <alignment horizontal="center" vertical="center"/>
      <protection locked="0"/>
    </xf>
    <xf numFmtId="0" fontId="35" fillId="0" borderId="0" xfId="6" applyFont="1" applyAlignment="1">
      <alignment horizontal="center" vertical="center"/>
    </xf>
    <xf numFmtId="0" fontId="34" fillId="4" borderId="22" xfId="6" applyFont="1" applyFill="1" applyBorder="1" applyAlignment="1" applyProtection="1">
      <alignment horizontal="center" vertical="center"/>
      <protection locked="0"/>
    </xf>
    <xf numFmtId="0" fontId="38" fillId="0" borderId="88" xfId="6" applyFont="1" applyBorder="1" applyAlignment="1">
      <alignment horizontal="center" vertical="center" wrapText="1"/>
    </xf>
    <xf numFmtId="0" fontId="38" fillId="0" borderId="77" xfId="6" applyFont="1" applyBorder="1" applyAlignment="1">
      <alignment horizontal="center" vertical="center" wrapText="1"/>
    </xf>
    <xf numFmtId="0" fontId="38" fillId="0" borderId="81" xfId="6" applyFont="1" applyBorder="1" applyAlignment="1">
      <alignment horizontal="center" vertical="center" wrapText="1"/>
    </xf>
    <xf numFmtId="0" fontId="38" fillId="0" borderId="79" xfId="6" applyFont="1" applyBorder="1" applyAlignment="1">
      <alignment horizontal="center" vertical="center" wrapText="1"/>
    </xf>
    <xf numFmtId="0" fontId="38" fillId="0" borderId="95" xfId="6" applyFont="1" applyBorder="1" applyAlignment="1">
      <alignment horizontal="center" vertical="center" wrapText="1"/>
    </xf>
    <xf numFmtId="0" fontId="38" fillId="0" borderId="96" xfId="6" applyFont="1" applyBorder="1" applyAlignment="1">
      <alignment horizontal="center" vertical="center" wrapText="1"/>
    </xf>
    <xf numFmtId="0" fontId="38" fillId="0" borderId="89" xfId="6" applyFont="1" applyBorder="1" applyAlignment="1">
      <alignment horizontal="center" vertical="center" wrapText="1"/>
    </xf>
    <xf numFmtId="0" fontId="38" fillId="0" borderId="98" xfId="6" applyFont="1" applyBorder="1" applyAlignment="1">
      <alignment horizontal="center" vertical="center" wrapText="1"/>
    </xf>
    <xf numFmtId="0" fontId="34" fillId="0" borderId="92" xfId="6" applyFont="1" applyBorder="1" applyAlignment="1">
      <alignment horizontal="center" vertical="center" wrapText="1"/>
    </xf>
    <xf numFmtId="0" fontId="34" fillId="0" borderId="91" xfId="6" applyFont="1" applyBorder="1" applyAlignment="1">
      <alignment horizontal="center" vertical="center" wrapText="1"/>
    </xf>
    <xf numFmtId="0" fontId="34" fillId="0" borderId="94" xfId="6" applyFont="1" applyBorder="1" applyAlignment="1">
      <alignment horizontal="center" vertical="center"/>
    </xf>
    <xf numFmtId="0" fontId="34" fillId="0" borderId="2" xfId="6" applyFont="1" applyBorder="1" applyAlignment="1">
      <alignment horizontal="center" vertical="center"/>
    </xf>
    <xf numFmtId="0" fontId="34" fillId="0" borderId="54" xfId="6" applyFont="1" applyBorder="1" applyAlignment="1">
      <alignment horizontal="center" vertical="center"/>
    </xf>
    <xf numFmtId="0" fontId="34" fillId="5" borderId="1" xfId="6" applyFont="1" applyFill="1" applyBorder="1" applyAlignment="1" applyProtection="1">
      <alignment horizontal="center" vertical="center"/>
      <protection locked="0"/>
    </xf>
    <xf numFmtId="0" fontId="34" fillId="5" borderId="3" xfId="6" applyFont="1" applyFill="1" applyBorder="1" applyAlignment="1" applyProtection="1">
      <alignment horizontal="center" vertical="center"/>
      <protection locked="0"/>
    </xf>
    <xf numFmtId="0" fontId="34" fillId="2" borderId="1" xfId="6" applyFont="1" applyFill="1" applyBorder="1" applyAlignment="1">
      <alignment horizontal="center" vertical="center"/>
    </xf>
    <xf numFmtId="0" fontId="34" fillId="2" borderId="3" xfId="6" applyFont="1" applyFill="1" applyBorder="1" applyAlignment="1">
      <alignment horizontal="center" vertical="center"/>
    </xf>
    <xf numFmtId="0" fontId="34" fillId="5" borderId="100" xfId="6" applyFont="1" applyFill="1" applyBorder="1" applyAlignment="1" applyProtection="1">
      <alignment horizontal="left" vertical="center" wrapText="1"/>
      <protection locked="0"/>
    </xf>
    <xf numFmtId="0" fontId="34" fillId="5" borderId="60" xfId="6" applyFont="1" applyFill="1" applyBorder="1" applyAlignment="1" applyProtection="1">
      <alignment horizontal="left" vertical="center" wrapText="1"/>
      <protection locked="0"/>
    </xf>
    <xf numFmtId="0" fontId="34" fillId="5" borderId="65" xfId="6" applyFont="1" applyFill="1" applyBorder="1" applyAlignment="1" applyProtection="1">
      <alignment horizontal="left" vertical="center" wrapText="1"/>
      <protection locked="0"/>
    </xf>
    <xf numFmtId="0" fontId="38" fillId="4" borderId="94" xfId="6" applyFont="1" applyFill="1" applyBorder="1" applyAlignment="1" applyProtection="1">
      <alignment horizontal="center" vertical="center" wrapText="1"/>
      <protection locked="0"/>
    </xf>
    <xf numFmtId="0" fontId="38" fillId="4" borderId="3" xfId="6" applyFont="1" applyFill="1" applyBorder="1" applyAlignment="1" applyProtection="1">
      <alignment horizontal="center" vertical="center" wrapText="1"/>
      <protection locked="0"/>
    </xf>
    <xf numFmtId="0" fontId="34" fillId="4" borderId="1" xfId="6" applyFont="1" applyFill="1" applyBorder="1" applyAlignment="1" applyProtection="1">
      <alignment horizontal="center" vertical="center" wrapText="1"/>
      <protection locked="0"/>
    </xf>
    <xf numFmtId="0" fontId="34" fillId="4" borderId="3" xfId="6" applyFont="1" applyFill="1" applyBorder="1" applyAlignment="1" applyProtection="1">
      <alignment horizontal="center" vertical="center" wrapText="1"/>
      <protection locked="0"/>
    </xf>
    <xf numFmtId="0" fontId="34" fillId="4" borderId="1" xfId="6" applyFont="1" applyFill="1" applyBorder="1" applyAlignment="1" applyProtection="1">
      <alignment horizontal="center" vertical="center" shrinkToFit="1"/>
      <protection locked="0"/>
    </xf>
    <xf numFmtId="0" fontId="34" fillId="4" borderId="2" xfId="6" applyFont="1" applyFill="1" applyBorder="1" applyAlignment="1" applyProtection="1">
      <alignment horizontal="center" vertical="center" shrinkToFit="1"/>
      <protection locked="0"/>
    </xf>
    <xf numFmtId="0" fontId="34" fillId="4" borderId="3" xfId="6" applyFont="1" applyFill="1" applyBorder="1" applyAlignment="1" applyProtection="1">
      <alignment horizontal="center" vertical="center" shrinkToFit="1"/>
      <protection locked="0"/>
    </xf>
    <xf numFmtId="0" fontId="34" fillId="5" borderId="1" xfId="6" applyFont="1" applyFill="1" applyBorder="1" applyAlignment="1" applyProtection="1">
      <alignment horizontal="center" vertical="center" wrapText="1"/>
      <protection locked="0"/>
    </xf>
    <xf numFmtId="0" fontId="34" fillId="5" borderId="2" xfId="6" applyFont="1" applyFill="1" applyBorder="1" applyAlignment="1" applyProtection="1">
      <alignment horizontal="center" vertical="center" wrapText="1"/>
      <protection locked="0"/>
    </xf>
    <xf numFmtId="0" fontId="34" fillId="5" borderId="54" xfId="6" applyFont="1" applyFill="1" applyBorder="1" applyAlignment="1" applyProtection="1">
      <alignment horizontal="center" vertical="center" wrapText="1"/>
      <protection locked="0"/>
    </xf>
    <xf numFmtId="178" fontId="35" fillId="2" borderId="94" xfId="6" applyNumberFormat="1" applyFont="1" applyFill="1" applyBorder="1" applyAlignment="1">
      <alignment horizontal="center" vertical="center" wrapText="1"/>
    </xf>
    <xf numFmtId="178" fontId="35" fillId="2" borderId="54" xfId="6" applyNumberFormat="1" applyFont="1" applyFill="1" applyBorder="1" applyAlignment="1">
      <alignment horizontal="center" vertical="center" wrapText="1"/>
    </xf>
    <xf numFmtId="178" fontId="35" fillId="2" borderId="94" xfId="7" applyNumberFormat="1" applyFont="1" applyFill="1" applyBorder="1" applyAlignment="1" applyProtection="1">
      <alignment horizontal="center" vertical="center" wrapText="1"/>
    </xf>
    <xf numFmtId="178" fontId="35" fillId="2" borderId="54" xfId="7" applyNumberFormat="1" applyFont="1" applyFill="1" applyBorder="1" applyAlignment="1" applyProtection="1">
      <alignment horizontal="center" vertical="center" wrapText="1"/>
    </xf>
    <xf numFmtId="0" fontId="34" fillId="5" borderId="94" xfId="6" applyFont="1" applyFill="1" applyBorder="1" applyAlignment="1" applyProtection="1">
      <alignment horizontal="left" vertical="center" wrapText="1"/>
      <protection locked="0"/>
    </xf>
    <xf numFmtId="0" fontId="34" fillId="5" borderId="2" xfId="6" applyFont="1" applyFill="1" applyBorder="1" applyAlignment="1" applyProtection="1">
      <alignment horizontal="left" vertical="center" wrapText="1"/>
      <protection locked="0"/>
    </xf>
    <xf numFmtId="0" fontId="34" fillId="5" borderId="54" xfId="6" applyFont="1" applyFill="1" applyBorder="1" applyAlignment="1" applyProtection="1">
      <alignment horizontal="left" vertical="center" wrapText="1"/>
      <protection locked="0"/>
    </xf>
    <xf numFmtId="0" fontId="38" fillId="4" borderId="100" xfId="6" applyFont="1" applyFill="1" applyBorder="1" applyAlignment="1" applyProtection="1">
      <alignment horizontal="center" vertical="center" wrapText="1"/>
      <protection locked="0"/>
    </xf>
    <xf numFmtId="0" fontId="38" fillId="4" borderId="61" xfId="6" applyFont="1" applyFill="1" applyBorder="1" applyAlignment="1" applyProtection="1">
      <alignment horizontal="center" vertical="center" wrapText="1"/>
      <protection locked="0"/>
    </xf>
    <xf numFmtId="0" fontId="34" fillId="4" borderId="59" xfId="6" applyFont="1" applyFill="1" applyBorder="1" applyAlignment="1" applyProtection="1">
      <alignment horizontal="center" vertical="center" wrapText="1"/>
      <protection locked="0"/>
    </xf>
    <xf numFmtId="0" fontId="34" fillId="4" borderId="61" xfId="6" applyFont="1" applyFill="1" applyBorder="1" applyAlignment="1" applyProtection="1">
      <alignment horizontal="center" vertical="center" wrapText="1"/>
      <protection locked="0"/>
    </xf>
    <xf numFmtId="0" fontId="34" fillId="4" borderId="59" xfId="6" applyFont="1" applyFill="1" applyBorder="1" applyAlignment="1" applyProtection="1">
      <alignment horizontal="center" vertical="center" shrinkToFit="1"/>
      <protection locked="0"/>
    </xf>
    <xf numFmtId="0" fontId="34" fillId="4" borderId="60" xfId="6" applyFont="1" applyFill="1" applyBorder="1" applyAlignment="1" applyProtection="1">
      <alignment horizontal="center" vertical="center" shrinkToFit="1"/>
      <protection locked="0"/>
    </xf>
    <xf numFmtId="0" fontId="34" fillId="4" borderId="61" xfId="6" applyFont="1" applyFill="1" applyBorder="1" applyAlignment="1" applyProtection="1">
      <alignment horizontal="center" vertical="center" shrinkToFit="1"/>
      <protection locked="0"/>
    </xf>
    <xf numFmtId="0" fontId="34" fillId="5" borderId="59" xfId="6" applyFont="1" applyFill="1" applyBorder="1" applyAlignment="1" applyProtection="1">
      <alignment horizontal="center" vertical="center" wrapText="1"/>
      <protection locked="0"/>
    </xf>
    <xf numFmtId="0" fontId="34" fillId="5" borderId="60" xfId="6" applyFont="1" applyFill="1" applyBorder="1" applyAlignment="1" applyProtection="1">
      <alignment horizontal="center" vertical="center" wrapText="1"/>
      <protection locked="0"/>
    </xf>
    <xf numFmtId="0" fontId="34" fillId="5" borderId="65" xfId="6" applyFont="1" applyFill="1" applyBorder="1" applyAlignment="1" applyProtection="1">
      <alignment horizontal="center" vertical="center" wrapText="1"/>
      <protection locked="0"/>
    </xf>
    <xf numFmtId="178" fontId="35" fillId="2" borderId="100" xfId="6" applyNumberFormat="1" applyFont="1" applyFill="1" applyBorder="1" applyAlignment="1">
      <alignment horizontal="center" vertical="center" wrapText="1"/>
    </xf>
    <xf numFmtId="178" fontId="35" fillId="2" borderId="65" xfId="6" applyNumberFormat="1" applyFont="1" applyFill="1" applyBorder="1" applyAlignment="1">
      <alignment horizontal="center" vertical="center" wrapText="1"/>
    </xf>
    <xf numFmtId="178" fontId="35" fillId="2" borderId="100" xfId="7" applyNumberFormat="1" applyFont="1" applyFill="1" applyBorder="1" applyAlignment="1" applyProtection="1">
      <alignment horizontal="center" vertical="center" wrapText="1"/>
    </xf>
    <xf numFmtId="178" fontId="35" fillId="2" borderId="65" xfId="7" applyNumberFormat="1" applyFont="1" applyFill="1" applyBorder="1" applyAlignment="1" applyProtection="1">
      <alignment horizontal="center" vertical="center" wrapText="1"/>
    </xf>
    <xf numFmtId="0" fontId="38" fillId="4" borderId="87" xfId="6" applyFont="1" applyFill="1" applyBorder="1" applyAlignment="1" applyProtection="1">
      <alignment horizontal="center" vertical="center" wrapText="1"/>
      <protection locked="0"/>
    </xf>
    <xf numFmtId="0" fontId="38" fillId="4" borderId="74" xfId="6" applyFont="1" applyFill="1" applyBorder="1" applyAlignment="1" applyProtection="1">
      <alignment horizontal="center" vertical="center" wrapText="1"/>
      <protection locked="0"/>
    </xf>
    <xf numFmtId="0" fontId="34" fillId="4" borderId="72" xfId="6" applyFont="1" applyFill="1" applyBorder="1" applyAlignment="1" applyProtection="1">
      <alignment horizontal="center" vertical="center" wrapText="1"/>
      <protection locked="0"/>
    </xf>
    <xf numFmtId="0" fontId="34" fillId="4" borderId="74" xfId="6" applyFont="1" applyFill="1" applyBorder="1" applyAlignment="1" applyProtection="1">
      <alignment horizontal="center" vertical="center" wrapText="1"/>
      <protection locked="0"/>
    </xf>
    <xf numFmtId="0" fontId="34" fillId="4" borderId="72" xfId="6" applyFont="1" applyFill="1" applyBorder="1" applyAlignment="1" applyProtection="1">
      <alignment horizontal="center" vertical="center" shrinkToFit="1"/>
      <protection locked="0"/>
    </xf>
    <xf numFmtId="0" fontId="34" fillId="4" borderId="73" xfId="6" applyFont="1" applyFill="1" applyBorder="1" applyAlignment="1" applyProtection="1">
      <alignment horizontal="center" vertical="center" shrinkToFit="1"/>
      <protection locked="0"/>
    </xf>
    <xf numFmtId="0" fontId="34" fillId="4" borderId="74" xfId="6" applyFont="1" applyFill="1" applyBorder="1" applyAlignment="1" applyProtection="1">
      <alignment horizontal="center" vertical="center" shrinkToFit="1"/>
      <protection locked="0"/>
    </xf>
    <xf numFmtId="0" fontId="34" fillId="5" borderId="72" xfId="6" applyFont="1" applyFill="1" applyBorder="1" applyAlignment="1" applyProtection="1">
      <alignment horizontal="center" vertical="center" wrapText="1"/>
      <protection locked="0"/>
    </xf>
    <xf numFmtId="0" fontId="34" fillId="5" borderId="73" xfId="6" applyFont="1" applyFill="1" applyBorder="1" applyAlignment="1" applyProtection="1">
      <alignment horizontal="center" vertical="center" wrapText="1"/>
      <protection locked="0"/>
    </xf>
    <xf numFmtId="0" fontId="34" fillId="5" borderId="75" xfId="6" applyFont="1" applyFill="1" applyBorder="1" applyAlignment="1" applyProtection="1">
      <alignment horizontal="center" vertical="center" wrapText="1"/>
      <protection locked="0"/>
    </xf>
    <xf numFmtId="178" fontId="35" fillId="2" borderId="87" xfId="6" applyNumberFormat="1" applyFont="1" applyFill="1" applyBorder="1" applyAlignment="1">
      <alignment horizontal="center" vertical="center" wrapText="1"/>
    </xf>
    <xf numFmtId="178" fontId="35" fillId="2" borderId="75" xfId="6" applyNumberFormat="1" applyFont="1" applyFill="1" applyBorder="1" applyAlignment="1">
      <alignment horizontal="center" vertical="center" wrapText="1"/>
    </xf>
    <xf numFmtId="178" fontId="35" fillId="2" borderId="87" xfId="7" applyNumberFormat="1" applyFont="1" applyFill="1" applyBorder="1" applyAlignment="1" applyProtection="1">
      <alignment horizontal="center" vertical="center" wrapText="1"/>
    </xf>
    <xf numFmtId="178" fontId="35" fillId="2" borderId="75" xfId="7" applyNumberFormat="1" applyFont="1" applyFill="1" applyBorder="1" applyAlignment="1" applyProtection="1">
      <alignment horizontal="center" vertical="center" wrapText="1"/>
    </xf>
    <xf numFmtId="0" fontId="34" fillId="5" borderId="87" xfId="6" applyFont="1" applyFill="1" applyBorder="1" applyAlignment="1" applyProtection="1">
      <alignment horizontal="left" vertical="center" wrapText="1"/>
      <protection locked="0"/>
    </xf>
    <xf numFmtId="0" fontId="34" fillId="5" borderId="73" xfId="6" applyFont="1" applyFill="1" applyBorder="1" applyAlignment="1" applyProtection="1">
      <alignment horizontal="left" vertical="center" wrapText="1"/>
      <protection locked="0"/>
    </xf>
    <xf numFmtId="0" fontId="34" fillId="5" borderId="75" xfId="6" applyFont="1" applyFill="1" applyBorder="1" applyAlignment="1" applyProtection="1">
      <alignment horizontal="left" vertical="center" wrapText="1"/>
      <protection locked="0"/>
    </xf>
    <xf numFmtId="177" fontId="37" fillId="2" borderId="0" xfId="6" applyNumberFormat="1" applyFont="1" applyFill="1" applyAlignment="1">
      <alignment horizontal="center" vertical="center"/>
    </xf>
    <xf numFmtId="0" fontId="36" fillId="0" borderId="1" xfId="6" applyFont="1" applyBorder="1" applyAlignment="1">
      <alignment horizontal="center" vertical="center"/>
    </xf>
    <xf numFmtId="0" fontId="36" fillId="0" borderId="2" xfId="6" applyFont="1" applyBorder="1" applyAlignment="1">
      <alignment horizontal="center" vertical="center"/>
    </xf>
    <xf numFmtId="0" fontId="36" fillId="0" borderId="3" xfId="6" applyFont="1" applyBorder="1" applyAlignment="1">
      <alignment horizontal="center" vertical="center"/>
    </xf>
    <xf numFmtId="179" fontId="37" fillId="0" borderId="1" xfId="6" applyNumberFormat="1" applyFont="1" applyBorder="1" applyAlignment="1">
      <alignment horizontal="center" vertical="center"/>
    </xf>
    <xf numFmtId="179" fontId="37" fillId="0" borderId="3" xfId="6" applyNumberFormat="1" applyFont="1" applyBorder="1" applyAlignment="1">
      <alignment horizontal="center" vertical="center"/>
    </xf>
    <xf numFmtId="0" fontId="37" fillId="0" borderId="1" xfId="6" applyFont="1" applyBorder="1" applyAlignment="1">
      <alignment horizontal="center" vertical="center"/>
    </xf>
    <xf numFmtId="0" fontId="37" fillId="0" borderId="3" xfId="6" applyFont="1" applyBorder="1" applyAlignment="1">
      <alignment horizontal="center" vertical="center"/>
    </xf>
    <xf numFmtId="0" fontId="37" fillId="0" borderId="14" xfId="6" applyFont="1" applyBorder="1" applyAlignment="1">
      <alignment horizontal="center" vertical="center"/>
    </xf>
    <xf numFmtId="0" fontId="37" fillId="0" borderId="14" xfId="6" applyFont="1" applyBorder="1" applyAlignment="1">
      <alignment horizontal="right" vertical="center"/>
    </xf>
    <xf numFmtId="0" fontId="37" fillId="0" borderId="0" xfId="6" applyFont="1" applyAlignment="1">
      <alignment horizontal="center" vertical="center"/>
    </xf>
    <xf numFmtId="0" fontId="38" fillId="0" borderId="0" xfId="6" applyFont="1" applyAlignment="1">
      <alignment horizontal="center" vertical="center" wrapText="1"/>
    </xf>
    <xf numFmtId="0" fontId="37" fillId="0" borderId="2" xfId="6" applyFont="1" applyBorder="1" applyAlignment="1">
      <alignment horizontal="center" vertical="center"/>
    </xf>
    <xf numFmtId="180" fontId="37" fillId="2" borderId="0" xfId="6" applyNumberFormat="1" applyFont="1" applyFill="1" applyAlignment="1">
      <alignment horizontal="center" vertical="center"/>
    </xf>
    <xf numFmtId="181" fontId="37" fillId="5" borderId="22" xfId="7" applyNumberFormat="1" applyFont="1" applyFill="1" applyBorder="1" applyAlignment="1" applyProtection="1">
      <alignment horizontal="right" vertical="center"/>
      <protection locked="0"/>
    </xf>
    <xf numFmtId="181" fontId="37" fillId="0" borderId="22" xfId="7" applyNumberFormat="1" applyFont="1" applyFill="1" applyBorder="1" applyAlignment="1" applyProtection="1">
      <alignment horizontal="right" vertical="center"/>
    </xf>
    <xf numFmtId="0" fontId="37" fillId="0" borderId="1" xfId="6" applyFont="1" applyBorder="1" applyAlignment="1">
      <alignment horizontal="right" vertical="center"/>
    </xf>
    <xf numFmtId="0" fontId="37" fillId="0" borderId="3" xfId="6" applyFont="1" applyBorder="1" applyAlignment="1">
      <alignment horizontal="right" vertical="center"/>
    </xf>
    <xf numFmtId="182" fontId="37" fillId="0" borderId="1" xfId="7" applyNumberFormat="1" applyFont="1" applyFill="1" applyBorder="1" applyAlignment="1" applyProtection="1">
      <alignment horizontal="right" vertical="center"/>
    </xf>
    <xf numFmtId="182" fontId="37" fillId="0" borderId="3" xfId="7" applyNumberFormat="1" applyFont="1" applyFill="1" applyBorder="1" applyAlignment="1" applyProtection="1">
      <alignment horizontal="right" vertical="center"/>
    </xf>
    <xf numFmtId="0" fontId="37" fillId="5" borderId="1" xfId="6" applyFont="1" applyFill="1" applyBorder="1" applyAlignment="1" applyProtection="1">
      <alignment horizontal="right" vertical="center"/>
      <protection locked="0"/>
    </xf>
    <xf numFmtId="0" fontId="37" fillId="5" borderId="3" xfId="6" applyFont="1" applyFill="1" applyBorder="1" applyAlignment="1" applyProtection="1">
      <alignment horizontal="right" vertical="center"/>
      <protection locked="0"/>
    </xf>
    <xf numFmtId="177" fontId="37" fillId="5" borderId="1" xfId="6" applyNumberFormat="1" applyFont="1" applyFill="1" applyBorder="1" applyAlignment="1" applyProtection="1">
      <alignment horizontal="right" vertical="center"/>
      <protection locked="0"/>
    </xf>
    <xf numFmtId="177" fontId="37" fillId="5" borderId="3" xfId="6" applyNumberFormat="1" applyFont="1" applyFill="1" applyBorder="1" applyAlignment="1" applyProtection="1">
      <alignment horizontal="right" vertical="center"/>
      <protection locked="0"/>
    </xf>
    <xf numFmtId="0" fontId="37" fillId="2" borderId="0" xfId="6" applyFont="1" applyFill="1" applyAlignment="1">
      <alignment horizontal="center" vertical="center" wrapText="1"/>
    </xf>
    <xf numFmtId="181" fontId="37" fillId="5" borderId="1" xfId="7" applyNumberFormat="1" applyFont="1" applyFill="1" applyBorder="1" applyAlignment="1" applyProtection="1">
      <alignment horizontal="right" vertical="center"/>
      <protection locked="0"/>
    </xf>
    <xf numFmtId="181" fontId="37" fillId="5" borderId="3" xfId="7" applyNumberFormat="1" applyFont="1" applyFill="1" applyBorder="1" applyAlignment="1" applyProtection="1">
      <alignment horizontal="right" vertical="center"/>
      <protection locked="0"/>
    </xf>
    <xf numFmtId="181" fontId="37" fillId="0" borderId="1" xfId="7" applyNumberFormat="1" applyFont="1" applyFill="1" applyBorder="1" applyAlignment="1" applyProtection="1">
      <alignment horizontal="right" vertical="center"/>
    </xf>
    <xf numFmtId="181" fontId="37" fillId="0" borderId="3" xfId="7" applyNumberFormat="1" applyFont="1" applyFill="1" applyBorder="1" applyAlignment="1" applyProtection="1">
      <alignment horizontal="right" vertical="center"/>
    </xf>
    <xf numFmtId="0" fontId="37" fillId="2" borderId="0" xfId="6" applyFont="1" applyFill="1" applyAlignment="1">
      <alignment horizontal="center" vertical="center"/>
    </xf>
    <xf numFmtId="0" fontId="37" fillId="2" borderId="0" xfId="6" applyFont="1" applyFill="1" applyAlignment="1">
      <alignment horizontal="right" vertical="center"/>
    </xf>
    <xf numFmtId="182" fontId="37" fillId="2" borderId="0" xfId="7" applyNumberFormat="1" applyFont="1" applyFill="1" applyBorder="1" applyAlignment="1" applyProtection="1">
      <alignment horizontal="right" vertical="center"/>
    </xf>
    <xf numFmtId="182" fontId="37" fillId="5" borderId="1" xfId="7" applyNumberFormat="1" applyFont="1" applyFill="1" applyBorder="1" applyAlignment="1" applyProtection="1">
      <alignment horizontal="right" vertical="center"/>
      <protection locked="0"/>
    </xf>
    <xf numFmtId="182" fontId="37" fillId="5" borderId="3" xfId="7" applyNumberFormat="1" applyFont="1" applyFill="1" applyBorder="1" applyAlignment="1" applyProtection="1">
      <alignment horizontal="right" vertical="center"/>
      <protection locked="0"/>
    </xf>
    <xf numFmtId="181" fontId="37" fillId="0" borderId="22" xfId="6" applyNumberFormat="1" applyFont="1" applyBorder="1" applyAlignment="1">
      <alignment horizontal="center" vertical="center"/>
    </xf>
    <xf numFmtId="181" fontId="37" fillId="2" borderId="1" xfId="6" applyNumberFormat="1" applyFont="1" applyFill="1" applyBorder="1" applyAlignment="1">
      <alignment horizontal="center" vertical="center"/>
    </xf>
    <xf numFmtId="181" fontId="37" fillId="2" borderId="3" xfId="6" applyNumberFormat="1" applyFont="1" applyFill="1" applyBorder="1" applyAlignment="1">
      <alignment horizontal="center" vertical="center"/>
    </xf>
    <xf numFmtId="0" fontId="37" fillId="4" borderId="1" xfId="6" applyFont="1" applyFill="1" applyBorder="1" applyAlignment="1" applyProtection="1">
      <alignment horizontal="center" vertical="center"/>
      <protection locked="0"/>
    </xf>
    <xf numFmtId="0" fontId="37" fillId="4" borderId="3" xfId="6" applyFont="1" applyFill="1" applyBorder="1" applyAlignment="1" applyProtection="1">
      <alignment horizontal="center" vertical="center"/>
      <protection locked="0"/>
    </xf>
    <xf numFmtId="177" fontId="37" fillId="2" borderId="1" xfId="6" applyNumberFormat="1" applyFont="1" applyFill="1" applyBorder="1" applyAlignment="1">
      <alignment horizontal="center" vertical="center"/>
    </xf>
    <xf numFmtId="177" fontId="37" fillId="2" borderId="3" xfId="6" applyNumberFormat="1" applyFont="1" applyFill="1" applyBorder="1" applyAlignment="1">
      <alignment horizontal="center" vertical="center"/>
    </xf>
    <xf numFmtId="183" fontId="37" fillId="2" borderId="1" xfId="6" applyNumberFormat="1" applyFont="1" applyFill="1" applyBorder="1" applyAlignment="1">
      <alignment horizontal="center" vertical="center"/>
    </xf>
    <xf numFmtId="183" fontId="37" fillId="2" borderId="2" xfId="6" applyNumberFormat="1" applyFont="1" applyFill="1" applyBorder="1" applyAlignment="1">
      <alignment horizontal="center" vertical="center"/>
    </xf>
    <xf numFmtId="183" fontId="37" fillId="2" borderId="3" xfId="6" applyNumberFormat="1" applyFont="1" applyFill="1" applyBorder="1" applyAlignment="1">
      <alignment horizontal="center" vertical="center"/>
    </xf>
    <xf numFmtId="181" fontId="37" fillId="0" borderId="1" xfId="6" applyNumberFormat="1" applyFont="1" applyBorder="1" applyAlignment="1">
      <alignment horizontal="center" vertical="center"/>
    </xf>
    <xf numFmtId="181" fontId="37" fillId="0" borderId="2" xfId="6" applyNumberFormat="1" applyFont="1" applyBorder="1" applyAlignment="1">
      <alignment horizontal="center" vertical="center"/>
    </xf>
    <xf numFmtId="181" fontId="37" fillId="0" borderId="3" xfId="6" applyNumberFormat="1" applyFont="1" applyBorder="1" applyAlignment="1">
      <alignment horizontal="center" vertical="center"/>
    </xf>
    <xf numFmtId="177" fontId="37" fillId="0" borderId="1" xfId="6" applyNumberFormat="1" applyFont="1" applyBorder="1" applyAlignment="1">
      <alignment horizontal="center" vertical="center"/>
    </xf>
    <xf numFmtId="177" fontId="37" fillId="0" borderId="2" xfId="6" applyNumberFormat="1" applyFont="1" applyBorder="1" applyAlignment="1">
      <alignment horizontal="center" vertical="center"/>
    </xf>
    <xf numFmtId="177" fontId="37" fillId="0" borderId="3" xfId="6" applyNumberFormat="1" applyFont="1" applyBorder="1" applyAlignment="1">
      <alignment horizontal="center" vertical="center"/>
    </xf>
    <xf numFmtId="177" fontId="37" fillId="0" borderId="1" xfId="6" applyNumberFormat="1" applyFont="1" applyBorder="1" applyAlignment="1">
      <alignment horizontal="right" vertical="center"/>
    </xf>
    <xf numFmtId="177" fontId="37" fillId="0" borderId="3" xfId="6" applyNumberFormat="1" applyFont="1" applyBorder="1" applyAlignment="1">
      <alignment horizontal="right" vertical="center"/>
    </xf>
    <xf numFmtId="182" fontId="37" fillId="2" borderId="0" xfId="6" applyNumberFormat="1" applyFont="1" applyFill="1" applyAlignment="1">
      <alignment horizontal="center" vertical="center"/>
    </xf>
    <xf numFmtId="184" fontId="37" fillId="2" borderId="1" xfId="6" applyNumberFormat="1" applyFont="1" applyFill="1" applyBorder="1" applyAlignment="1">
      <alignment horizontal="center" vertical="center"/>
    </xf>
    <xf numFmtId="184" fontId="37" fillId="2" borderId="2" xfId="6" applyNumberFormat="1" applyFont="1" applyFill="1" applyBorder="1" applyAlignment="1">
      <alignment horizontal="center" vertical="center"/>
    </xf>
    <xf numFmtId="184" fontId="37" fillId="2" borderId="3" xfId="6" applyNumberFormat="1" applyFont="1" applyFill="1" applyBorder="1" applyAlignment="1">
      <alignment horizontal="center" vertical="center"/>
    </xf>
    <xf numFmtId="0" fontId="37" fillId="5" borderId="1" xfId="6" applyFont="1" applyFill="1" applyBorder="1" applyAlignment="1" applyProtection="1">
      <alignment horizontal="center" vertical="center"/>
      <protection locked="0"/>
    </xf>
    <xf numFmtId="0" fontId="37" fillId="5" borderId="3" xfId="6" applyFont="1" applyFill="1" applyBorder="1" applyAlignment="1" applyProtection="1">
      <alignment horizontal="center" vertical="center"/>
      <protection locked="0"/>
    </xf>
    <xf numFmtId="177" fontId="37" fillId="2" borderId="0" xfId="6" applyNumberFormat="1" applyFont="1" applyFill="1" applyAlignment="1">
      <alignment horizontal="right" vertical="center"/>
    </xf>
    <xf numFmtId="0" fontId="38" fillId="2" borderId="0" xfId="6" applyFont="1" applyFill="1" applyAlignment="1">
      <alignment horizontal="left" vertical="center"/>
    </xf>
    <xf numFmtId="0" fontId="50" fillId="2" borderId="22" xfId="6" applyFont="1" applyFill="1" applyBorder="1" applyAlignment="1">
      <alignment horizontal="center" vertical="center"/>
    </xf>
    <xf numFmtId="0" fontId="7" fillId="0" borderId="27" xfId="8" applyBorder="1" applyAlignment="1">
      <alignment horizontal="center" vertical="center"/>
    </xf>
    <xf numFmtId="0" fontId="7" fillId="0" borderId="12" xfId="8" applyBorder="1" applyAlignment="1">
      <alignment horizontal="center" vertical="center"/>
    </xf>
    <xf numFmtId="0" fontId="7" fillId="0" borderId="1" xfId="8" applyBorder="1" applyAlignment="1">
      <alignment horizontal="center" vertical="center"/>
    </xf>
    <xf numFmtId="0" fontId="7" fillId="0" borderId="2" xfId="8" applyBorder="1" applyAlignment="1">
      <alignment horizontal="center" vertical="center"/>
    </xf>
    <xf numFmtId="0" fontId="7" fillId="0" borderId="3" xfId="8" applyBorder="1" applyAlignment="1">
      <alignment horizontal="center" vertical="center"/>
    </xf>
    <xf numFmtId="0" fontId="7" fillId="0" borderId="22" xfId="8" applyBorder="1" applyAlignment="1">
      <alignment horizontal="center" vertical="center"/>
    </xf>
    <xf numFmtId="0" fontId="7" fillId="0" borderId="8" xfId="8" applyBorder="1" applyAlignment="1">
      <alignment horizontal="center" vertical="center"/>
    </xf>
    <xf numFmtId="0" fontId="7" fillId="0" borderId="10" xfId="8" applyBorder="1" applyAlignment="1">
      <alignment horizontal="center" vertical="center"/>
    </xf>
    <xf numFmtId="0" fontId="7" fillId="0" borderId="13" xfId="8" applyBorder="1" applyAlignment="1">
      <alignment horizontal="center" vertical="center"/>
    </xf>
    <xf numFmtId="0" fontId="7" fillId="0" borderId="15" xfId="8" applyBorder="1" applyAlignment="1">
      <alignment horizontal="center" vertical="center"/>
    </xf>
    <xf numFmtId="0" fontId="7" fillId="0" borderId="9" xfId="8" applyBorder="1" applyAlignment="1">
      <alignment horizontal="center" vertical="center"/>
    </xf>
    <xf numFmtId="0" fontId="7" fillId="0" borderId="11" xfId="8" applyBorder="1" applyAlignment="1">
      <alignment horizontal="center" vertical="center"/>
    </xf>
    <xf numFmtId="0" fontId="7" fillId="0" borderId="0" xfId="8" applyAlignment="1">
      <alignment horizontal="center" vertical="center"/>
    </xf>
    <xf numFmtId="0" fontId="7" fillId="0" borderId="14" xfId="8" applyBorder="1" applyAlignment="1">
      <alignment horizontal="center" vertical="center"/>
    </xf>
    <xf numFmtId="0" fontId="7" fillId="2" borderId="78" xfId="9" applyFont="1" applyFill="1" applyBorder="1" applyAlignment="1">
      <alignment horizontal="left" vertical="center" wrapText="1"/>
    </xf>
    <xf numFmtId="0" fontId="7" fillId="2" borderId="52" xfId="9" applyFont="1" applyFill="1" applyBorder="1" applyAlignment="1">
      <alignment horizontal="left" vertical="center" wrapText="1"/>
    </xf>
    <xf numFmtId="0" fontId="7" fillId="2" borderId="78" xfId="9" applyFont="1" applyFill="1" applyBorder="1" applyAlignment="1">
      <alignment horizontal="center" vertical="top" wrapText="1"/>
    </xf>
    <xf numFmtId="0" fontId="7" fillId="2" borderId="52" xfId="9" applyFont="1" applyFill="1" applyBorder="1" applyAlignment="1">
      <alignment horizontal="center" vertical="top" wrapText="1"/>
    </xf>
    <xf numFmtId="0" fontId="7" fillId="2" borderId="71" xfId="9" applyFont="1" applyFill="1" applyBorder="1" applyAlignment="1">
      <alignment horizontal="center" vertical="top" wrapText="1"/>
    </xf>
    <xf numFmtId="0" fontId="7" fillId="2" borderId="69" xfId="9" applyFont="1" applyFill="1" applyBorder="1" applyAlignment="1">
      <alignment horizontal="center" vertical="top" wrapText="1"/>
    </xf>
    <xf numFmtId="0" fontId="54" fillId="2" borderId="0" xfId="9" applyFont="1" applyFill="1" applyAlignment="1">
      <alignment horizontal="center" vertical="center"/>
    </xf>
    <xf numFmtId="0" fontId="7" fillId="2" borderId="88" xfId="9" applyFont="1" applyFill="1" applyBorder="1" applyAlignment="1">
      <alignment horizontal="center" vertical="center" wrapText="1"/>
    </xf>
    <xf numFmtId="0" fontId="7" fillId="2" borderId="77" xfId="9" applyFont="1" applyFill="1" applyBorder="1" applyAlignment="1">
      <alignment horizontal="center" vertical="center" wrapText="1"/>
    </xf>
    <xf numFmtId="0" fontId="7" fillId="2" borderId="86" xfId="9" applyFont="1" applyFill="1" applyBorder="1" applyAlignment="1">
      <alignment horizontal="left" vertical="center" wrapText="1"/>
    </xf>
    <xf numFmtId="0" fontId="7" fillId="2" borderId="51" xfId="9" applyFont="1" applyFill="1" applyBorder="1" applyAlignment="1">
      <alignment horizontal="left" vertical="center" wrapText="1"/>
    </xf>
    <xf numFmtId="0" fontId="7" fillId="2" borderId="78" xfId="9" applyFont="1" applyFill="1" applyBorder="1" applyAlignment="1">
      <alignment horizontal="left" vertical="top" wrapText="1"/>
    </xf>
    <xf numFmtId="0" fontId="7" fillId="2" borderId="52" xfId="9" applyFont="1" applyFill="1" applyBorder="1" applyAlignment="1">
      <alignment horizontal="left" vertical="top" wrapText="1"/>
    </xf>
    <xf numFmtId="0" fontId="57" fillId="2" borderId="8" xfId="9" applyFont="1" applyFill="1" applyBorder="1" applyAlignment="1">
      <alignment horizontal="center" vertical="top"/>
    </xf>
    <xf numFmtId="0" fontId="57" fillId="2" borderId="9" xfId="9" applyFont="1" applyFill="1" applyBorder="1" applyAlignment="1">
      <alignment horizontal="center" vertical="top"/>
    </xf>
    <xf numFmtId="0" fontId="57" fillId="2" borderId="10" xfId="9" applyFont="1" applyFill="1" applyBorder="1" applyAlignment="1">
      <alignment horizontal="center" vertical="top"/>
    </xf>
    <xf numFmtId="0" fontId="57" fillId="2" borderId="0" xfId="9" applyFont="1" applyFill="1" applyAlignment="1">
      <alignment horizontal="left" vertical="top"/>
    </xf>
    <xf numFmtId="0" fontId="56" fillId="2" borderId="0" xfId="9" applyFont="1" applyFill="1" applyAlignment="1">
      <alignment horizontal="center" vertical="center"/>
    </xf>
    <xf numFmtId="0" fontId="54" fillId="2" borderId="0" xfId="9" applyFont="1" applyFill="1" applyAlignment="1">
      <alignment horizontal="right"/>
    </xf>
    <xf numFmtId="0" fontId="53" fillId="2" borderId="0" xfId="9" applyFont="1" applyFill="1" applyAlignment="1">
      <alignment horizontal="left" vertical="center"/>
    </xf>
    <xf numFmtId="0" fontId="53" fillId="2" borderId="14" xfId="9" applyFont="1" applyFill="1" applyBorder="1" applyAlignment="1">
      <alignment horizontal="left" vertical="center"/>
    </xf>
    <xf numFmtId="0" fontId="53" fillId="2" borderId="9" xfId="9" applyFont="1" applyFill="1" applyBorder="1" applyAlignment="1">
      <alignment horizontal="left"/>
    </xf>
    <xf numFmtId="0" fontId="57" fillId="2" borderId="14" xfId="9" applyFont="1" applyFill="1" applyBorder="1" applyAlignment="1">
      <alignment horizontal="center"/>
    </xf>
    <xf numFmtId="0" fontId="56" fillId="2" borderId="0" xfId="9" applyFont="1" applyFill="1" applyAlignment="1">
      <alignment horizontal="center" vertical="top"/>
    </xf>
    <xf numFmtId="0" fontId="14" fillId="2" borderId="0" xfId="9" applyFont="1" applyFill="1" applyAlignment="1">
      <alignment horizontal="left" vertical="top" wrapText="1"/>
    </xf>
    <xf numFmtId="0" fontId="57" fillId="2" borderId="0" xfId="9" applyFont="1" applyFill="1" applyAlignment="1">
      <alignment horizontal="center" vertical="top"/>
    </xf>
    <xf numFmtId="0" fontId="53" fillId="2" borderId="14" xfId="9" applyFont="1" applyFill="1" applyBorder="1" applyAlignment="1">
      <alignment horizontal="left" vertical="top" wrapText="1"/>
    </xf>
    <xf numFmtId="0" fontId="53" fillId="2" borderId="15" xfId="9" applyFont="1" applyFill="1" applyBorder="1" applyAlignment="1">
      <alignment horizontal="left" vertical="top" wrapText="1"/>
    </xf>
    <xf numFmtId="0" fontId="53" fillId="2" borderId="11" xfId="9" applyFont="1" applyFill="1" applyBorder="1" applyAlignment="1">
      <alignment horizontal="left" vertical="top" wrapText="1"/>
    </xf>
    <xf numFmtId="0" fontId="53" fillId="2" borderId="0" xfId="9" applyFont="1" applyFill="1" applyAlignment="1">
      <alignment horizontal="left" vertical="top"/>
    </xf>
    <xf numFmtId="0" fontId="53" fillId="2" borderId="12" xfId="9" applyFont="1" applyFill="1" applyBorder="1" applyAlignment="1">
      <alignment horizontal="left" vertical="top"/>
    </xf>
    <xf numFmtId="0" fontId="53" fillId="2" borderId="0" xfId="9" applyFont="1" applyFill="1" applyAlignment="1">
      <alignment horizontal="left" vertical="top" wrapText="1"/>
    </xf>
    <xf numFmtId="0" fontId="53" fillId="2" borderId="12" xfId="9" applyFont="1" applyFill="1" applyBorder="1" applyAlignment="1">
      <alignment horizontal="left" vertical="top" wrapText="1"/>
    </xf>
    <xf numFmtId="0" fontId="31" fillId="2" borderId="26" xfId="4" applyFont="1" applyFill="1" applyBorder="1" applyAlignment="1">
      <alignment horizontal="left" vertical="center" wrapText="1"/>
    </xf>
    <xf numFmtId="0" fontId="31" fillId="2" borderId="28" xfId="4" applyFont="1" applyFill="1" applyBorder="1" applyAlignment="1">
      <alignment horizontal="left" vertical="center" wrapText="1"/>
    </xf>
    <xf numFmtId="0" fontId="30" fillId="2" borderId="0" xfId="4" applyFont="1" applyFill="1" applyAlignment="1">
      <alignment vertical="top" wrapText="1"/>
    </xf>
    <xf numFmtId="0" fontId="59" fillId="2" borderId="26" xfId="4" applyFont="1" applyFill="1" applyBorder="1" applyAlignment="1">
      <alignment horizontal="left" vertical="center" wrapText="1"/>
    </xf>
    <xf numFmtId="0" fontId="59" fillId="2" borderId="28" xfId="4" applyFont="1" applyFill="1" applyBorder="1" applyAlignment="1">
      <alignment horizontal="left" vertical="center" wrapText="1"/>
    </xf>
  </cellXfs>
  <cellStyles count="10">
    <cellStyle name="ハイパーリンク" xfId="5" builtinId="8"/>
    <cellStyle name="桁区切り 2" xfId="7" xr:uid="{E5465031-DF96-445E-987B-331A076C2E3B}"/>
    <cellStyle name="標準" xfId="0" builtinId="0"/>
    <cellStyle name="標準 2" xfId="6" xr:uid="{1088651D-8838-42D6-B3E0-C1084E275A97}"/>
    <cellStyle name="標準 2 2" xfId="8" xr:uid="{9AEA8363-8114-409D-9B0E-9C06D791F316}"/>
    <cellStyle name="標準 2 3" xfId="4" xr:uid="{0ED522F5-E5CB-45AA-9046-D6A62241D58E}"/>
    <cellStyle name="標準 3" xfId="9" xr:uid="{631F68B9-78C6-4D02-B14C-3D9AA478AB37}"/>
    <cellStyle name="標準_kyotaku_shinnsei" xfId="3" xr:uid="{BA00DB35-17C4-41BB-9A7F-F24130A9808B}"/>
    <cellStyle name="標準_第１号様式・付表" xfId="1" xr:uid="{AE829A8F-F764-46AE-928A-9DC73C2E349D}"/>
    <cellStyle name="標準_付表　訪問介護　修正版_第一号様式 2" xfId="2" xr:uid="{D1D4D602-9511-4BDA-A9D1-0BE9600301C5}"/>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209550</xdr:rowOff>
        </xdr:from>
        <xdr:to>
          <xdr:col>6</xdr:col>
          <xdr:colOff>238125</xdr:colOff>
          <xdr:row>8</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209550</xdr:rowOff>
        </xdr:from>
        <xdr:to>
          <xdr:col>6</xdr:col>
          <xdr:colOff>238125</xdr:colOff>
          <xdr:row>10</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247650</xdr:colOff>
          <xdr:row>13</xdr:row>
          <xdr:rowOff>76200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209550</xdr:rowOff>
        </xdr:from>
        <xdr:to>
          <xdr:col>6</xdr:col>
          <xdr:colOff>238125</xdr:colOff>
          <xdr:row>14</xdr:row>
          <xdr:rowOff>66675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209550</xdr:rowOff>
        </xdr:from>
        <xdr:to>
          <xdr:col>6</xdr:col>
          <xdr:colOff>238125</xdr:colOff>
          <xdr:row>16</xdr:row>
          <xdr:rowOff>57150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19050</xdr:rowOff>
        </xdr:from>
        <xdr:to>
          <xdr:col>6</xdr:col>
          <xdr:colOff>247650</xdr:colOff>
          <xdr:row>18</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438150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95250</xdr:rowOff>
        </xdr:from>
        <xdr:to>
          <xdr:col>5</xdr:col>
          <xdr:colOff>19050</xdr:colOff>
          <xdr:row>18</xdr:row>
          <xdr:rowOff>447675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19050</xdr:colOff>
          <xdr:row>17</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19050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7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19050</xdr:colOff>
          <xdr:row>13</xdr:row>
          <xdr:rowOff>180975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7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57150</xdr:rowOff>
        </xdr:from>
        <xdr:to>
          <xdr:col>5</xdr:col>
          <xdr:colOff>19050</xdr:colOff>
          <xdr:row>9</xdr:row>
          <xdr:rowOff>171450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7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57150</xdr:rowOff>
        </xdr:from>
        <xdr:to>
          <xdr:col>5</xdr:col>
          <xdr:colOff>19050</xdr:colOff>
          <xdr:row>7</xdr:row>
          <xdr:rowOff>171450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7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7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209550</xdr:rowOff>
        </xdr:from>
        <xdr:to>
          <xdr:col>6</xdr:col>
          <xdr:colOff>238125</xdr:colOff>
          <xdr:row>12</xdr:row>
          <xdr:rowOff>57150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7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19050</xdr:colOff>
          <xdr:row>11</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7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900-000002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200025" y="174307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54</xdr:row>
      <xdr:rowOff>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546100" y="13601700"/>
          <a:ext cx="17541875" cy="3543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8.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5F6FD-68E2-43A8-8093-7806F9ECC427}">
  <sheetPr>
    <pageSetUpPr fitToPage="1"/>
  </sheetPr>
  <dimension ref="A1:BU53"/>
  <sheetViews>
    <sheetView showGridLines="0" view="pageBreakPreview" zoomScale="80" zoomScaleNormal="80" zoomScaleSheetLayoutView="80" workbookViewId="0">
      <selection activeCell="AN27" sqref="AN27"/>
    </sheetView>
  </sheetViews>
  <sheetFormatPr defaultColWidth="2.5" defaultRowHeight="20.100000000000001" customHeight="1" x14ac:dyDescent="0.15"/>
  <cols>
    <col min="1" max="28" width="2.5" style="2" customWidth="1"/>
    <col min="29" max="37" width="2.875" style="2" customWidth="1"/>
    <col min="38" max="16384" width="2.5" style="2"/>
  </cols>
  <sheetData>
    <row r="1" spans="1:73" ht="15" customHeight="1" x14ac:dyDescent="0.15">
      <c r="A1" s="1" t="s">
        <v>0</v>
      </c>
      <c r="O1" s="3"/>
      <c r="X1" s="4"/>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5" customHeight="1" x14ac:dyDescent="0.15">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5" customHeight="1" x14ac:dyDescent="0.15">
      <c r="W3" s="5"/>
      <c r="X3" s="5"/>
      <c r="Y3" s="5"/>
      <c r="Z3" s="5"/>
      <c r="AA3" s="5"/>
      <c r="AB3" s="5"/>
      <c r="AC3" s="5"/>
      <c r="AD3" s="5"/>
      <c r="AE3" s="5"/>
      <c r="AF3" s="5"/>
      <c r="AG3" s="5"/>
      <c r="AH3" s="5"/>
      <c r="AI3" s="5"/>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5" customHeight="1" x14ac:dyDescent="0.15">
      <c r="A4" s="354" t="s">
        <v>1</v>
      </c>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5" customHeight="1" x14ac:dyDescent="0.15">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5" customHeight="1" x14ac:dyDescent="0.15">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5" customHeight="1" x14ac:dyDescent="0.15">
      <c r="B7" s="4"/>
      <c r="C7" s="4"/>
      <c r="E7" s="4"/>
      <c r="F7" s="4"/>
      <c r="G7" s="4"/>
      <c r="H7" s="4"/>
      <c r="I7" s="4"/>
      <c r="J7" s="4"/>
      <c r="K7" s="4"/>
      <c r="L7" s="4"/>
      <c r="W7" s="355"/>
      <c r="X7" s="355"/>
      <c r="Y7" s="355"/>
      <c r="Z7" s="355"/>
      <c r="AA7" s="355"/>
      <c r="AB7" s="355"/>
      <c r="AC7" s="2" t="s">
        <v>2</v>
      </c>
      <c r="AD7" s="354"/>
      <c r="AE7" s="354"/>
      <c r="AF7" s="2" t="s">
        <v>3</v>
      </c>
      <c r="AG7" s="354"/>
      <c r="AH7" s="354"/>
      <c r="AI7" s="2" t="s">
        <v>4</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5" customHeight="1" x14ac:dyDescent="0.15">
      <c r="B8" s="4"/>
      <c r="C8" s="4"/>
      <c r="D8" s="4"/>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5" customHeight="1" x14ac:dyDescent="0.15">
      <c r="A9" s="356"/>
      <c r="B9" s="356"/>
      <c r="C9" s="356"/>
      <c r="D9" s="356"/>
      <c r="E9" s="356"/>
      <c r="F9" s="356"/>
      <c r="G9" s="357" t="s">
        <v>5</v>
      </c>
      <c r="H9" s="357"/>
      <c r="I9" s="357"/>
      <c r="J9" s="357"/>
      <c r="K9" s="357"/>
      <c r="L9" s="357"/>
      <c r="M9" s="357"/>
      <c r="R9" s="358" t="s">
        <v>6</v>
      </c>
      <c r="S9" s="358"/>
      <c r="T9" s="358"/>
      <c r="U9" s="358"/>
      <c r="V9" s="359"/>
      <c r="W9" s="359"/>
      <c r="X9" s="359"/>
      <c r="Y9" s="359"/>
      <c r="Z9" s="359"/>
      <c r="AA9" s="359"/>
      <c r="AB9" s="359"/>
      <c r="AC9" s="359"/>
      <c r="AD9" s="359"/>
      <c r="AE9" s="359"/>
      <c r="AF9" s="359"/>
      <c r="AG9" s="359"/>
      <c r="AH9" s="359"/>
      <c r="AI9" s="359"/>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5" customHeight="1" x14ac:dyDescent="0.15">
      <c r="A10" s="356"/>
      <c r="B10" s="356"/>
      <c r="C10" s="356"/>
      <c r="D10" s="356"/>
      <c r="E10" s="356"/>
      <c r="F10" s="356"/>
      <c r="G10" s="357"/>
      <c r="H10" s="357"/>
      <c r="I10" s="357"/>
      <c r="J10" s="357"/>
      <c r="K10" s="357"/>
      <c r="L10" s="357"/>
      <c r="M10" s="357"/>
      <c r="R10" s="358"/>
      <c r="S10" s="358"/>
      <c r="T10" s="358"/>
      <c r="U10" s="358"/>
      <c r="V10" s="359"/>
      <c r="W10" s="359"/>
      <c r="X10" s="359"/>
      <c r="Y10" s="359"/>
      <c r="Z10" s="359"/>
      <c r="AA10" s="359"/>
      <c r="AB10" s="359"/>
      <c r="AC10" s="359"/>
      <c r="AD10" s="359"/>
      <c r="AE10" s="359"/>
      <c r="AF10" s="359"/>
      <c r="AG10" s="359"/>
      <c r="AH10" s="359"/>
      <c r="AI10" s="359"/>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5" customHeight="1" x14ac:dyDescent="0.15">
      <c r="B11" s="4"/>
      <c r="C11" s="4"/>
      <c r="D11" s="4"/>
      <c r="E11" s="4"/>
      <c r="F11" s="4"/>
      <c r="G11" s="4"/>
      <c r="H11" s="4"/>
      <c r="I11" s="4"/>
      <c r="J11" s="4"/>
      <c r="K11" s="4"/>
      <c r="L11" s="4"/>
      <c r="N11" s="6" t="s">
        <v>7</v>
      </c>
      <c r="R11" s="358" t="s">
        <v>8</v>
      </c>
      <c r="S11" s="358"/>
      <c r="T11" s="358"/>
      <c r="U11" s="358"/>
      <c r="V11" s="359"/>
      <c r="W11" s="359"/>
      <c r="X11" s="359"/>
      <c r="Y11" s="359"/>
      <c r="Z11" s="359"/>
      <c r="AA11" s="359"/>
      <c r="AB11" s="359"/>
      <c r="AC11" s="359"/>
      <c r="AD11" s="359"/>
      <c r="AE11" s="359"/>
      <c r="AF11" s="359"/>
      <c r="AG11" s="359"/>
      <c r="AH11" s="359"/>
      <c r="AI11" s="359"/>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5" customHeight="1" x14ac:dyDescent="0.15">
      <c r="B12" s="4"/>
      <c r="C12" s="4"/>
      <c r="D12" s="4"/>
      <c r="E12" s="4"/>
      <c r="F12" s="4"/>
      <c r="G12" s="4"/>
      <c r="H12" s="4"/>
      <c r="I12" s="4"/>
      <c r="J12" s="4"/>
      <c r="K12" s="4"/>
      <c r="L12" s="4"/>
      <c r="R12" s="358"/>
      <c r="S12" s="358"/>
      <c r="T12" s="358"/>
      <c r="U12" s="358"/>
      <c r="V12" s="359"/>
      <c r="W12" s="359"/>
      <c r="X12" s="359"/>
      <c r="Y12" s="359"/>
      <c r="Z12" s="359"/>
      <c r="AA12" s="359"/>
      <c r="AB12" s="359"/>
      <c r="AC12" s="359"/>
      <c r="AD12" s="359"/>
      <c r="AE12" s="359"/>
      <c r="AF12" s="359"/>
      <c r="AG12" s="359"/>
      <c r="AH12" s="359"/>
      <c r="AI12" s="359"/>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5" customHeight="1" x14ac:dyDescent="0.15">
      <c r="B13" s="4"/>
      <c r="C13" s="4"/>
      <c r="D13" s="4"/>
      <c r="E13" s="4"/>
      <c r="F13" s="4"/>
      <c r="G13" s="4"/>
      <c r="H13" s="4"/>
      <c r="I13" s="4"/>
      <c r="J13" s="4"/>
      <c r="K13" s="4"/>
      <c r="L13" s="4"/>
      <c r="R13" s="358" t="s">
        <v>9</v>
      </c>
      <c r="S13" s="358"/>
      <c r="T13" s="358"/>
      <c r="U13" s="358"/>
      <c r="V13" s="358"/>
      <c r="W13" s="358"/>
      <c r="X13" s="358"/>
      <c r="Y13" s="359"/>
      <c r="Z13" s="359"/>
      <c r="AA13" s="359"/>
      <c r="AB13" s="359"/>
      <c r="AC13" s="359"/>
      <c r="AD13" s="359"/>
      <c r="AE13" s="359"/>
      <c r="AF13" s="359"/>
      <c r="AG13" s="359"/>
      <c r="AH13" s="359"/>
      <c r="AI13" s="359"/>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5" customHeight="1" x14ac:dyDescent="0.15">
      <c r="R14" s="358"/>
      <c r="S14" s="358"/>
      <c r="T14" s="358"/>
      <c r="U14" s="358"/>
      <c r="V14" s="358"/>
      <c r="W14" s="358"/>
      <c r="X14" s="358"/>
      <c r="Y14" s="359"/>
      <c r="Z14" s="359"/>
      <c r="AA14" s="359"/>
      <c r="AB14" s="359"/>
      <c r="AC14" s="359"/>
      <c r="AD14" s="359"/>
      <c r="AE14" s="359"/>
      <c r="AF14" s="359"/>
      <c r="AG14" s="359"/>
      <c r="AH14" s="359"/>
      <c r="AI14" s="359"/>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5" customHeight="1" x14ac:dyDescent="0.15">
      <c r="D15" s="2" t="s">
        <v>10</v>
      </c>
      <c r="R15" s="7"/>
      <c r="S15" s="7"/>
      <c r="T15" s="7"/>
      <c r="U15" s="7"/>
      <c r="V15" s="7"/>
      <c r="W15" s="7"/>
      <c r="X15" s="7"/>
      <c r="Y15" s="8"/>
      <c r="Z15" s="8"/>
      <c r="AA15" s="8"/>
      <c r="AB15" s="8"/>
      <c r="AC15" s="8"/>
      <c r="AD15" s="8"/>
      <c r="AE15" s="8"/>
      <c r="AF15" s="8"/>
      <c r="AG15" s="8"/>
      <c r="AH15" s="8"/>
      <c r="AI15" s="8"/>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5" customHeight="1" x14ac:dyDescent="0.15">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s="4" customFormat="1" ht="18" customHeight="1" x14ac:dyDescent="0.15">
      <c r="H17" s="5"/>
      <c r="I17" s="5"/>
      <c r="J17" s="5"/>
      <c r="K17" s="5"/>
      <c r="L17" s="5"/>
      <c r="M17" s="5"/>
      <c r="N17" s="5"/>
      <c r="O17" s="5"/>
      <c r="P17" s="5"/>
      <c r="Q17" s="5"/>
      <c r="R17" s="5"/>
      <c r="S17" s="351" t="s">
        <v>11</v>
      </c>
      <c r="T17" s="352"/>
      <c r="U17" s="352"/>
      <c r="V17" s="352"/>
      <c r="W17" s="352"/>
      <c r="X17" s="352"/>
      <c r="Y17" s="353"/>
      <c r="Z17" s="9"/>
      <c r="AA17" s="10"/>
      <c r="AB17" s="11"/>
      <c r="AC17" s="12"/>
      <c r="AD17" s="10"/>
      <c r="AE17" s="10"/>
      <c r="AF17" s="10"/>
      <c r="AG17" s="10"/>
      <c r="AH17" s="10"/>
      <c r="AI17" s="13"/>
      <c r="AJ17" s="5"/>
      <c r="AK17" s="5"/>
      <c r="AN17" s="14"/>
      <c r="AO17" s="14"/>
      <c r="AP17" s="14"/>
      <c r="AQ17" s="14"/>
      <c r="AR17" s="14"/>
      <c r="AS17" s="14"/>
      <c r="AT17" s="14"/>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s="19" customFormat="1" ht="18" customHeight="1" x14ac:dyDescent="0.15">
      <c r="A18" s="15"/>
      <c r="B18" s="15"/>
      <c r="C18" s="15"/>
      <c r="D18" s="15"/>
      <c r="E18" s="15"/>
      <c r="F18" s="15"/>
      <c r="G18" s="15"/>
      <c r="H18" s="15"/>
      <c r="I18" s="15"/>
      <c r="J18" s="15"/>
      <c r="K18" s="15"/>
      <c r="L18" s="15"/>
      <c r="M18" s="15"/>
      <c r="N18" s="15"/>
      <c r="O18" s="15"/>
      <c r="P18" s="15"/>
      <c r="Q18" s="15"/>
      <c r="R18" s="15"/>
      <c r="S18" s="351" t="s">
        <v>12</v>
      </c>
      <c r="T18" s="352"/>
      <c r="U18" s="352"/>
      <c r="V18" s="353"/>
      <c r="W18" s="16"/>
      <c r="X18" s="11"/>
      <c r="Y18" s="11"/>
      <c r="Z18" s="11"/>
      <c r="AA18" s="11"/>
      <c r="AB18" s="11"/>
      <c r="AC18" s="11"/>
      <c r="AD18" s="11"/>
      <c r="AE18" s="11"/>
      <c r="AF18" s="11"/>
      <c r="AG18" s="17"/>
      <c r="AH18" s="17"/>
      <c r="AI18" s="18"/>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3" s="4" customFormat="1" ht="18" customHeight="1" x14ac:dyDescent="0.15">
      <c r="A19" s="306" t="s">
        <v>13</v>
      </c>
      <c r="B19" s="327"/>
      <c r="C19" s="327"/>
      <c r="D19" s="327"/>
      <c r="E19" s="327"/>
      <c r="F19" s="327"/>
      <c r="G19" s="327"/>
      <c r="H19" s="327"/>
      <c r="I19" s="327"/>
      <c r="J19" s="327"/>
      <c r="K19" s="327"/>
      <c r="L19" s="327"/>
      <c r="M19" s="327"/>
      <c r="N19" s="327"/>
      <c r="O19" s="327"/>
      <c r="P19" s="327"/>
      <c r="Q19" s="327"/>
      <c r="R19" s="307"/>
      <c r="S19" s="334" t="s">
        <v>8</v>
      </c>
      <c r="T19" s="335"/>
      <c r="U19" s="338"/>
      <c r="V19" s="338"/>
      <c r="W19" s="338"/>
      <c r="X19" s="338"/>
      <c r="Y19" s="338"/>
      <c r="Z19" s="338"/>
      <c r="AA19" s="338"/>
      <c r="AB19" s="338"/>
      <c r="AC19" s="338"/>
      <c r="AD19" s="338"/>
      <c r="AE19" s="338"/>
      <c r="AF19" s="338"/>
      <c r="AG19" s="338"/>
      <c r="AH19" s="338"/>
      <c r="AI19" s="339"/>
      <c r="AJ19" s="5"/>
      <c r="AK19" s="5"/>
      <c r="AN19" s="14"/>
      <c r="AO19" s="14"/>
      <c r="AP19" s="14"/>
      <c r="AQ19" s="14"/>
      <c r="AR19" s="14"/>
      <c r="AS19" s="14"/>
      <c r="AT19" s="14"/>
      <c r="AU19" s="5"/>
      <c r="AV19" s="5"/>
      <c r="AW19" s="5"/>
      <c r="AX19" s="5"/>
      <c r="AY19" s="21"/>
      <c r="AZ19" s="21"/>
      <c r="BA19" s="5"/>
      <c r="BB19" s="5"/>
      <c r="BC19" s="5"/>
      <c r="BD19" s="5"/>
      <c r="BE19" s="14"/>
      <c r="BF19" s="21"/>
      <c r="BG19" s="5"/>
      <c r="BI19" s="5"/>
      <c r="BK19" s="5"/>
      <c r="BL19" s="5"/>
      <c r="BM19" s="5"/>
      <c r="BN19" s="5"/>
      <c r="BP19" s="5"/>
      <c r="BQ19" s="5"/>
      <c r="BR19" s="5"/>
      <c r="BS19" s="5"/>
      <c r="BT19" s="5"/>
      <c r="BU19" s="5"/>
    </row>
    <row r="20" spans="1:73" s="4" customFormat="1" ht="18" customHeight="1" x14ac:dyDescent="0.15">
      <c r="A20" s="328"/>
      <c r="B20" s="329"/>
      <c r="C20" s="329"/>
      <c r="D20" s="329"/>
      <c r="E20" s="329"/>
      <c r="F20" s="329"/>
      <c r="G20" s="329"/>
      <c r="H20" s="329"/>
      <c r="I20" s="329"/>
      <c r="J20" s="329"/>
      <c r="K20" s="329"/>
      <c r="L20" s="329"/>
      <c r="M20" s="329"/>
      <c r="N20" s="329"/>
      <c r="O20" s="329"/>
      <c r="P20" s="329"/>
      <c r="Q20" s="329"/>
      <c r="R20" s="330"/>
      <c r="S20" s="336"/>
      <c r="T20" s="337"/>
      <c r="U20" s="340"/>
      <c r="V20" s="340"/>
      <c r="W20" s="340"/>
      <c r="X20" s="340"/>
      <c r="Y20" s="340"/>
      <c r="Z20" s="340"/>
      <c r="AA20" s="340"/>
      <c r="AB20" s="340"/>
      <c r="AC20" s="340"/>
      <c r="AD20" s="340"/>
      <c r="AE20" s="340"/>
      <c r="AF20" s="340"/>
      <c r="AG20" s="340"/>
      <c r="AH20" s="340"/>
      <c r="AI20" s="341"/>
      <c r="AJ20" s="5"/>
      <c r="AK20" s="5"/>
      <c r="AN20" s="14"/>
      <c r="AO20" s="14"/>
      <c r="AP20" s="14"/>
      <c r="AQ20" s="14"/>
      <c r="AR20" s="14"/>
      <c r="AS20" s="14"/>
      <c r="AT20" s="14"/>
      <c r="AU20" s="5"/>
      <c r="AV20" s="5"/>
      <c r="AW20" s="5"/>
      <c r="AX20" s="5"/>
      <c r="AY20" s="21"/>
      <c r="AZ20" s="21"/>
      <c r="BA20" s="5"/>
      <c r="BB20" s="5"/>
      <c r="BC20" s="5"/>
      <c r="BD20" s="5"/>
      <c r="BE20" s="21"/>
      <c r="BF20" s="21"/>
      <c r="BG20" s="5"/>
      <c r="BI20" s="5"/>
      <c r="BK20" s="5"/>
      <c r="BL20" s="5"/>
      <c r="BM20" s="5"/>
      <c r="BN20" s="5"/>
      <c r="BO20" s="5"/>
      <c r="BP20" s="5"/>
      <c r="BQ20" s="5"/>
      <c r="BR20" s="5"/>
      <c r="BS20" s="5"/>
      <c r="BT20" s="5"/>
      <c r="BU20" s="5"/>
    </row>
    <row r="21" spans="1:73" s="4" customFormat="1" ht="18" customHeight="1" x14ac:dyDescent="0.15">
      <c r="A21" s="328"/>
      <c r="B21" s="329"/>
      <c r="C21" s="329"/>
      <c r="D21" s="329"/>
      <c r="E21" s="329"/>
      <c r="F21" s="329"/>
      <c r="G21" s="329"/>
      <c r="H21" s="329"/>
      <c r="I21" s="329"/>
      <c r="J21" s="329"/>
      <c r="K21" s="329"/>
      <c r="L21" s="329"/>
      <c r="M21" s="329"/>
      <c r="N21" s="329"/>
      <c r="O21" s="329"/>
      <c r="P21" s="329"/>
      <c r="Q21" s="329"/>
      <c r="R21" s="330"/>
      <c r="S21" s="342" t="s">
        <v>6</v>
      </c>
      <c r="T21" s="343"/>
      <c r="U21" s="343"/>
      <c r="V21" s="343"/>
      <c r="W21" s="343"/>
      <c r="X21" s="343"/>
      <c r="Y21" s="343"/>
      <c r="Z21" s="343"/>
      <c r="AA21" s="343"/>
      <c r="AB21" s="343"/>
      <c r="AC21" s="343"/>
      <c r="AD21" s="343"/>
      <c r="AE21" s="343"/>
      <c r="AF21" s="343"/>
      <c r="AG21" s="343"/>
      <c r="AH21" s="343"/>
      <c r="AI21" s="344"/>
      <c r="AJ21" s="5"/>
      <c r="AK21" s="5"/>
      <c r="AN21" s="14"/>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row>
    <row r="22" spans="1:73" s="4" customFormat="1" ht="18" customHeight="1" x14ac:dyDescent="0.15">
      <c r="A22" s="328"/>
      <c r="B22" s="329"/>
      <c r="C22" s="329"/>
      <c r="D22" s="329"/>
      <c r="E22" s="329"/>
      <c r="F22" s="329"/>
      <c r="G22" s="329"/>
      <c r="H22" s="329"/>
      <c r="I22" s="329"/>
      <c r="J22" s="329"/>
      <c r="K22" s="329"/>
      <c r="L22" s="329"/>
      <c r="M22" s="329"/>
      <c r="N22" s="329"/>
      <c r="O22" s="329"/>
      <c r="P22" s="329"/>
      <c r="Q22" s="329"/>
      <c r="R22" s="330"/>
      <c r="S22" s="345"/>
      <c r="T22" s="346"/>
      <c r="U22" s="346"/>
      <c r="V22" s="346"/>
      <c r="W22" s="346"/>
      <c r="X22" s="346"/>
      <c r="Y22" s="346"/>
      <c r="Z22" s="346"/>
      <c r="AA22" s="346"/>
      <c r="AB22" s="346"/>
      <c r="AC22" s="346"/>
      <c r="AD22" s="346"/>
      <c r="AE22" s="346"/>
      <c r="AF22" s="346"/>
      <c r="AG22" s="346"/>
      <c r="AH22" s="346"/>
      <c r="AI22" s="347"/>
      <c r="AJ22" s="5"/>
      <c r="AK22" s="5"/>
      <c r="AN22" s="14"/>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8" customHeight="1" x14ac:dyDescent="0.15">
      <c r="A23" s="331"/>
      <c r="B23" s="332"/>
      <c r="C23" s="332"/>
      <c r="D23" s="332"/>
      <c r="E23" s="332"/>
      <c r="F23" s="332"/>
      <c r="G23" s="332"/>
      <c r="H23" s="332"/>
      <c r="I23" s="332"/>
      <c r="J23" s="332"/>
      <c r="K23" s="332"/>
      <c r="L23" s="332"/>
      <c r="M23" s="332"/>
      <c r="N23" s="332"/>
      <c r="O23" s="332"/>
      <c r="P23" s="332"/>
      <c r="Q23" s="332"/>
      <c r="R23" s="333"/>
      <c r="S23" s="348"/>
      <c r="T23" s="349"/>
      <c r="U23" s="349"/>
      <c r="V23" s="349"/>
      <c r="W23" s="349"/>
      <c r="X23" s="349"/>
      <c r="Y23" s="349"/>
      <c r="Z23" s="349"/>
      <c r="AA23" s="349"/>
      <c r="AB23" s="349"/>
      <c r="AC23" s="349"/>
      <c r="AD23" s="349"/>
      <c r="AE23" s="349"/>
      <c r="AF23" s="349"/>
      <c r="AG23" s="349"/>
      <c r="AH23" s="349"/>
      <c r="AI23" s="350"/>
      <c r="AN23" s="14"/>
      <c r="AO23" s="14"/>
    </row>
    <row r="24" spans="1:73" s="4" customFormat="1" ht="18" customHeight="1" x14ac:dyDescent="0.15">
      <c r="A24" s="317" t="s">
        <v>14</v>
      </c>
      <c r="B24" s="318"/>
      <c r="C24" s="318"/>
      <c r="D24" s="318"/>
      <c r="E24" s="318"/>
      <c r="F24" s="318"/>
      <c r="G24" s="318"/>
      <c r="H24" s="318"/>
      <c r="I24" s="318"/>
      <c r="J24" s="318"/>
      <c r="K24" s="318"/>
      <c r="L24" s="318"/>
      <c r="M24" s="318"/>
      <c r="N24" s="318"/>
      <c r="O24" s="318"/>
      <c r="P24" s="318"/>
      <c r="Q24" s="318"/>
      <c r="R24" s="319"/>
      <c r="S24" s="324"/>
      <c r="T24" s="325"/>
      <c r="U24" s="325"/>
      <c r="V24" s="325"/>
      <c r="W24" s="325"/>
      <c r="X24" s="325"/>
      <c r="Y24" s="325"/>
      <c r="Z24" s="325"/>
      <c r="AA24" s="325"/>
      <c r="AB24" s="325"/>
      <c r="AC24" s="325"/>
      <c r="AD24" s="325"/>
      <c r="AE24" s="325"/>
      <c r="AF24" s="325"/>
      <c r="AG24" s="325"/>
      <c r="AH24" s="325"/>
      <c r="AI24" s="326"/>
      <c r="AN24" s="14"/>
      <c r="AO24" s="14"/>
    </row>
    <row r="25" spans="1:73" s="4" customFormat="1" ht="18" customHeight="1" x14ac:dyDescent="0.15">
      <c r="A25" s="317" t="s">
        <v>15</v>
      </c>
      <c r="B25" s="318"/>
      <c r="C25" s="318"/>
      <c r="D25" s="318"/>
      <c r="E25" s="318"/>
      <c r="F25" s="318"/>
      <c r="G25" s="318"/>
      <c r="H25" s="318"/>
      <c r="I25" s="318"/>
      <c r="J25" s="318"/>
      <c r="K25" s="318"/>
      <c r="L25" s="318"/>
      <c r="M25" s="318"/>
      <c r="N25" s="318"/>
      <c r="O25" s="318"/>
      <c r="P25" s="318"/>
      <c r="Q25" s="318"/>
      <c r="R25" s="319"/>
      <c r="S25" s="317"/>
      <c r="T25" s="318"/>
      <c r="U25" s="318"/>
      <c r="V25" s="318"/>
      <c r="W25" s="318"/>
      <c r="X25" s="22" t="s">
        <v>16</v>
      </c>
      <c r="Y25" s="318"/>
      <c r="Z25" s="318"/>
      <c r="AA25" s="318"/>
      <c r="AB25" s="22" t="s">
        <v>17</v>
      </c>
      <c r="AC25" s="318"/>
      <c r="AD25" s="318"/>
      <c r="AE25" s="318"/>
      <c r="AF25" s="22" t="s">
        <v>18</v>
      </c>
      <c r="AG25" s="318"/>
      <c r="AH25" s="318"/>
      <c r="AI25" s="319"/>
      <c r="AN25" s="14"/>
      <c r="AO25" s="14"/>
    </row>
    <row r="26" spans="1:73" s="4" customFormat="1" ht="18" customHeight="1" x14ac:dyDescent="0.15">
      <c r="A26" s="317" t="s">
        <v>19</v>
      </c>
      <c r="B26" s="318"/>
      <c r="C26" s="318"/>
      <c r="D26" s="318"/>
      <c r="E26" s="318"/>
      <c r="F26" s="318"/>
      <c r="G26" s="318"/>
      <c r="H26" s="318"/>
      <c r="I26" s="318"/>
      <c r="J26" s="318"/>
      <c r="K26" s="318"/>
      <c r="L26" s="318"/>
      <c r="M26" s="318"/>
      <c r="N26" s="318"/>
      <c r="O26" s="318"/>
      <c r="P26" s="318"/>
      <c r="Q26" s="318"/>
      <c r="R26" s="319"/>
      <c r="S26" s="317" t="s">
        <v>20</v>
      </c>
      <c r="T26" s="318"/>
      <c r="U26" s="318"/>
      <c r="V26" s="318"/>
      <c r="W26" s="318"/>
      <c r="X26" s="318"/>
      <c r="Y26" s="318"/>
      <c r="Z26" s="318"/>
      <c r="AA26" s="318"/>
      <c r="AB26" s="318"/>
      <c r="AC26" s="318"/>
      <c r="AD26" s="318"/>
      <c r="AE26" s="318"/>
      <c r="AF26" s="318"/>
      <c r="AG26" s="318"/>
      <c r="AH26" s="318"/>
      <c r="AI26" s="319"/>
      <c r="AN26" s="14"/>
      <c r="AO26" s="14"/>
    </row>
    <row r="27" spans="1:73" s="4" customFormat="1" ht="18" customHeight="1" x14ac:dyDescent="0.15">
      <c r="A27" s="306"/>
      <c r="B27" s="307"/>
      <c r="C27" s="23" t="s">
        <v>21</v>
      </c>
      <c r="D27" s="24"/>
      <c r="E27" s="24"/>
      <c r="F27" s="24"/>
      <c r="G27" s="24"/>
      <c r="H27" s="24"/>
      <c r="I27" s="24"/>
      <c r="J27" s="24"/>
      <c r="K27" s="24"/>
      <c r="L27" s="24"/>
      <c r="M27" s="24"/>
      <c r="N27" s="24"/>
      <c r="O27" s="24"/>
      <c r="P27" s="25"/>
      <c r="Q27" s="25"/>
      <c r="R27" s="26"/>
      <c r="S27" s="27" t="s">
        <v>22</v>
      </c>
      <c r="T27" s="25"/>
      <c r="U27" s="25"/>
      <c r="V27" s="25"/>
      <c r="W27" s="25"/>
      <c r="X27" s="25"/>
      <c r="Y27" s="25"/>
      <c r="Z27" s="25"/>
      <c r="AA27" s="25"/>
      <c r="AB27" s="25"/>
      <c r="AC27" s="25"/>
      <c r="AD27" s="25"/>
      <c r="AE27" s="25"/>
      <c r="AF27" s="25"/>
      <c r="AG27" s="25"/>
      <c r="AH27" s="25"/>
      <c r="AI27" s="26"/>
      <c r="AN27" s="14"/>
      <c r="AO27" s="14"/>
    </row>
    <row r="28" spans="1:73" s="4" customFormat="1" ht="18" customHeight="1" x14ac:dyDescent="0.15">
      <c r="A28" s="306"/>
      <c r="B28" s="307"/>
      <c r="C28" s="28" t="s">
        <v>23</v>
      </c>
      <c r="D28" s="22"/>
      <c r="E28" s="22"/>
      <c r="F28" s="22"/>
      <c r="G28" s="22"/>
      <c r="H28" s="22"/>
      <c r="I28" s="22"/>
      <c r="J28" s="22"/>
      <c r="K28" s="22"/>
      <c r="L28" s="22"/>
      <c r="M28" s="22"/>
      <c r="N28" s="22"/>
      <c r="O28" s="22"/>
      <c r="P28" s="22"/>
      <c r="Q28" s="25"/>
      <c r="R28" s="26"/>
      <c r="S28" s="308"/>
      <c r="T28" s="309"/>
      <c r="U28" s="309"/>
      <c r="V28" s="309"/>
      <c r="W28" s="309"/>
      <c r="X28" s="309"/>
      <c r="Y28" s="309"/>
      <c r="Z28" s="309"/>
      <c r="AA28" s="309"/>
      <c r="AB28" s="309"/>
      <c r="AC28" s="309"/>
      <c r="AD28" s="309"/>
      <c r="AE28" s="309"/>
      <c r="AF28" s="309"/>
      <c r="AG28" s="309"/>
      <c r="AH28" s="309"/>
      <c r="AI28" s="310"/>
      <c r="AN28" s="14"/>
      <c r="AO28" s="14"/>
    </row>
    <row r="29" spans="1:73" s="4" customFormat="1" ht="18" customHeight="1" x14ac:dyDescent="0.15">
      <c r="A29" s="306"/>
      <c r="B29" s="320"/>
      <c r="C29" s="29" t="s">
        <v>24</v>
      </c>
      <c r="D29" s="30"/>
      <c r="E29" s="30"/>
      <c r="F29" s="30"/>
      <c r="G29" s="30"/>
      <c r="H29" s="22"/>
      <c r="I29" s="22"/>
      <c r="J29" s="22"/>
      <c r="K29" s="22"/>
      <c r="L29" s="22"/>
      <c r="M29" s="22"/>
      <c r="N29" s="22"/>
      <c r="O29" s="22"/>
      <c r="P29" s="22"/>
      <c r="Q29" s="22"/>
      <c r="R29" s="31"/>
      <c r="S29" s="308"/>
      <c r="T29" s="309"/>
      <c r="U29" s="309"/>
      <c r="V29" s="309"/>
      <c r="W29" s="309"/>
      <c r="X29" s="309"/>
      <c r="Y29" s="309"/>
      <c r="Z29" s="309"/>
      <c r="AA29" s="309"/>
      <c r="AB29" s="309"/>
      <c r="AC29" s="309"/>
      <c r="AD29" s="309"/>
      <c r="AE29" s="309"/>
      <c r="AF29" s="309"/>
      <c r="AG29" s="309"/>
      <c r="AH29" s="309"/>
      <c r="AI29" s="310"/>
      <c r="AN29" s="14"/>
      <c r="AO29" s="14"/>
    </row>
    <row r="30" spans="1:73" s="4" customFormat="1" ht="18" customHeight="1" x14ac:dyDescent="0.15">
      <c r="A30" s="306"/>
      <c r="B30" s="320"/>
      <c r="C30" s="32" t="s">
        <v>25</v>
      </c>
      <c r="D30" s="33"/>
      <c r="E30" s="33"/>
      <c r="F30" s="33"/>
      <c r="G30" s="33"/>
      <c r="H30" s="24"/>
      <c r="I30" s="24"/>
      <c r="J30" s="24"/>
      <c r="K30" s="24"/>
      <c r="L30" s="24"/>
      <c r="M30" s="24"/>
      <c r="N30" s="24"/>
      <c r="O30" s="24"/>
      <c r="P30" s="24"/>
      <c r="Q30" s="24"/>
      <c r="R30" s="34"/>
      <c r="S30" s="308"/>
      <c r="T30" s="309"/>
      <c r="U30" s="309"/>
      <c r="V30" s="309"/>
      <c r="W30" s="309"/>
      <c r="X30" s="309"/>
      <c r="Y30" s="309"/>
      <c r="Z30" s="309"/>
      <c r="AA30" s="309"/>
      <c r="AB30" s="309"/>
      <c r="AC30" s="309"/>
      <c r="AD30" s="309"/>
      <c r="AE30" s="309"/>
      <c r="AF30" s="309"/>
      <c r="AG30" s="309"/>
      <c r="AH30" s="309"/>
      <c r="AI30" s="310"/>
      <c r="AN30" s="14"/>
      <c r="AO30" s="14"/>
    </row>
    <row r="31" spans="1:73" s="4" customFormat="1" ht="18" customHeight="1" x14ac:dyDescent="0.15">
      <c r="A31" s="306"/>
      <c r="B31" s="307"/>
      <c r="C31" s="35" t="s">
        <v>26</v>
      </c>
      <c r="D31" s="22"/>
      <c r="E31" s="22"/>
      <c r="F31" s="22"/>
      <c r="G31" s="22"/>
      <c r="H31" s="22"/>
      <c r="I31" s="22"/>
      <c r="J31" s="22"/>
      <c r="K31" s="22"/>
      <c r="L31" s="22"/>
      <c r="M31" s="22"/>
      <c r="N31" s="22"/>
      <c r="O31" s="22"/>
      <c r="P31" s="22"/>
      <c r="Q31" s="25"/>
      <c r="R31" s="26"/>
      <c r="S31" s="308"/>
      <c r="T31" s="309"/>
      <c r="U31" s="309"/>
      <c r="V31" s="309"/>
      <c r="W31" s="309"/>
      <c r="X31" s="309"/>
      <c r="Y31" s="309"/>
      <c r="Z31" s="309"/>
      <c r="AA31" s="309"/>
      <c r="AB31" s="309"/>
      <c r="AC31" s="309"/>
      <c r="AD31" s="309"/>
      <c r="AE31" s="309"/>
      <c r="AF31" s="309"/>
      <c r="AG31" s="309"/>
      <c r="AH31" s="309"/>
      <c r="AI31" s="310"/>
      <c r="AN31" s="14"/>
      <c r="AO31" s="14"/>
    </row>
    <row r="32" spans="1:73" s="4" customFormat="1" ht="18" customHeight="1" x14ac:dyDescent="0.15">
      <c r="A32" s="306"/>
      <c r="B32" s="307"/>
      <c r="C32" s="321" t="s">
        <v>27</v>
      </c>
      <c r="D32" s="322"/>
      <c r="E32" s="322"/>
      <c r="F32" s="322"/>
      <c r="G32" s="322"/>
      <c r="H32" s="322"/>
      <c r="I32" s="322"/>
      <c r="J32" s="322"/>
      <c r="K32" s="322"/>
      <c r="L32" s="322"/>
      <c r="M32" s="322"/>
      <c r="N32" s="322"/>
      <c r="O32" s="322"/>
      <c r="P32" s="322"/>
      <c r="Q32" s="322"/>
      <c r="R32" s="323"/>
      <c r="S32" s="311"/>
      <c r="T32" s="312"/>
      <c r="U32" s="312"/>
      <c r="V32" s="312"/>
      <c r="W32" s="312"/>
      <c r="X32" s="312"/>
      <c r="Y32" s="312"/>
      <c r="Z32" s="312"/>
      <c r="AA32" s="312"/>
      <c r="AB32" s="312"/>
      <c r="AC32" s="312"/>
      <c r="AD32" s="312"/>
      <c r="AE32" s="312"/>
      <c r="AF32" s="312"/>
      <c r="AG32" s="312"/>
      <c r="AH32" s="312"/>
      <c r="AI32" s="313"/>
      <c r="AN32" s="14"/>
      <c r="AO32" s="14"/>
    </row>
    <row r="33" spans="1:73" s="4" customFormat="1" ht="18" customHeight="1" x14ac:dyDescent="0.15">
      <c r="A33" s="306"/>
      <c r="B33" s="307"/>
      <c r="C33" s="36" t="s">
        <v>28</v>
      </c>
      <c r="D33" s="22"/>
      <c r="E33" s="22"/>
      <c r="F33" s="22"/>
      <c r="G33" s="22"/>
      <c r="H33" s="22"/>
      <c r="I33" s="22"/>
      <c r="J33" s="22"/>
      <c r="K33" s="22"/>
      <c r="L33" s="22"/>
      <c r="M33" s="22"/>
      <c r="N33" s="22"/>
      <c r="O33" s="22"/>
      <c r="P33" s="22"/>
      <c r="Q33" s="25"/>
      <c r="R33" s="26"/>
      <c r="S33" s="27" t="s">
        <v>29</v>
      </c>
      <c r="T33" s="37"/>
      <c r="U33" s="37"/>
      <c r="V33" s="37"/>
      <c r="W33" s="37"/>
      <c r="X33" s="37"/>
      <c r="Y33" s="37"/>
      <c r="Z33" s="37"/>
      <c r="AA33" s="37"/>
      <c r="AB33" s="37"/>
      <c r="AC33" s="37"/>
      <c r="AD33" s="37"/>
      <c r="AE33" s="37"/>
      <c r="AF33" s="37"/>
      <c r="AG33" s="37"/>
      <c r="AH33" s="37"/>
      <c r="AI33" s="38"/>
      <c r="AN33" s="14"/>
      <c r="AO33" s="14"/>
    </row>
    <row r="34" spans="1:73" s="4" customFormat="1" ht="18" customHeight="1" x14ac:dyDescent="0.15">
      <c r="A34" s="306"/>
      <c r="B34" s="307"/>
      <c r="C34" s="28" t="s">
        <v>30</v>
      </c>
      <c r="D34" s="22"/>
      <c r="E34" s="22"/>
      <c r="F34" s="22"/>
      <c r="G34" s="22"/>
      <c r="H34" s="22"/>
      <c r="I34" s="22"/>
      <c r="J34" s="22"/>
      <c r="K34" s="22"/>
      <c r="L34" s="22"/>
      <c r="M34" s="22"/>
      <c r="N34" s="22"/>
      <c r="O34" s="22"/>
      <c r="P34" s="22"/>
      <c r="Q34" s="22"/>
      <c r="R34" s="31"/>
      <c r="S34" s="308"/>
      <c r="T34" s="309"/>
      <c r="U34" s="309"/>
      <c r="V34" s="309"/>
      <c r="W34" s="309"/>
      <c r="X34" s="309"/>
      <c r="Y34" s="309"/>
      <c r="Z34" s="309"/>
      <c r="AA34" s="309"/>
      <c r="AB34" s="309"/>
      <c r="AC34" s="309"/>
      <c r="AD34" s="309"/>
      <c r="AE34" s="309"/>
      <c r="AF34" s="309"/>
      <c r="AG34" s="309"/>
      <c r="AH34" s="309"/>
      <c r="AI34" s="310"/>
      <c r="AN34" s="14"/>
      <c r="AO34" s="14"/>
    </row>
    <row r="35" spans="1:73" s="4" customFormat="1" ht="18" customHeight="1" x14ac:dyDescent="0.15">
      <c r="A35" s="306"/>
      <c r="B35" s="307"/>
      <c r="C35" s="23" t="s">
        <v>31</v>
      </c>
      <c r="D35" s="24"/>
      <c r="E35" s="24"/>
      <c r="F35" s="24"/>
      <c r="G35" s="24"/>
      <c r="H35" s="24"/>
      <c r="I35" s="24"/>
      <c r="J35" s="24"/>
      <c r="K35" s="24"/>
      <c r="L35" s="24"/>
      <c r="M35" s="24"/>
      <c r="N35" s="24"/>
      <c r="O35" s="24"/>
      <c r="P35" s="24"/>
      <c r="Q35" s="25"/>
      <c r="R35" s="26"/>
      <c r="S35" s="308"/>
      <c r="T35" s="309"/>
      <c r="U35" s="309"/>
      <c r="V35" s="309"/>
      <c r="W35" s="309"/>
      <c r="X35" s="309"/>
      <c r="Y35" s="309"/>
      <c r="Z35" s="309"/>
      <c r="AA35" s="309"/>
      <c r="AB35" s="309"/>
      <c r="AC35" s="309"/>
      <c r="AD35" s="309"/>
      <c r="AE35" s="309"/>
      <c r="AF35" s="309"/>
      <c r="AG35" s="309"/>
      <c r="AH35" s="309"/>
      <c r="AI35" s="310"/>
      <c r="AN35" s="14"/>
      <c r="AO35" s="14"/>
    </row>
    <row r="36" spans="1:73" s="4" customFormat="1" ht="18" customHeight="1" x14ac:dyDescent="0.15">
      <c r="A36" s="306"/>
      <c r="B36" s="307"/>
      <c r="C36" s="314" t="s">
        <v>32</v>
      </c>
      <c r="D36" s="315"/>
      <c r="E36" s="315"/>
      <c r="F36" s="315"/>
      <c r="G36" s="315"/>
      <c r="H36" s="315"/>
      <c r="I36" s="315"/>
      <c r="J36" s="315"/>
      <c r="K36" s="315"/>
      <c r="L36" s="315"/>
      <c r="M36" s="315"/>
      <c r="N36" s="315"/>
      <c r="O36" s="315"/>
      <c r="P36" s="315"/>
      <c r="Q36" s="315"/>
      <c r="R36" s="316"/>
      <c r="S36" s="308"/>
      <c r="T36" s="309"/>
      <c r="U36" s="309"/>
      <c r="V36" s="309"/>
      <c r="W36" s="309"/>
      <c r="X36" s="309"/>
      <c r="Y36" s="309"/>
      <c r="Z36" s="309"/>
      <c r="AA36" s="309"/>
      <c r="AB36" s="309"/>
      <c r="AC36" s="309"/>
      <c r="AD36" s="309"/>
      <c r="AE36" s="309"/>
      <c r="AF36" s="309"/>
      <c r="AG36" s="309"/>
      <c r="AH36" s="309"/>
      <c r="AI36" s="310"/>
      <c r="AN36" s="14"/>
      <c r="AO36" s="14"/>
    </row>
    <row r="37" spans="1:73" s="4" customFormat="1" ht="18" customHeight="1" x14ac:dyDescent="0.15">
      <c r="A37" s="306"/>
      <c r="B37" s="307"/>
      <c r="C37" s="28" t="s">
        <v>33</v>
      </c>
      <c r="D37" s="22"/>
      <c r="E37" s="22"/>
      <c r="F37" s="22"/>
      <c r="G37" s="22"/>
      <c r="H37" s="22"/>
      <c r="I37" s="22"/>
      <c r="J37" s="22"/>
      <c r="K37" s="22"/>
      <c r="L37" s="22"/>
      <c r="M37" s="22"/>
      <c r="N37" s="22"/>
      <c r="O37" s="22"/>
      <c r="P37" s="22"/>
      <c r="Q37" s="22"/>
      <c r="R37" s="31"/>
      <c r="S37" s="308"/>
      <c r="T37" s="309"/>
      <c r="U37" s="309"/>
      <c r="V37" s="309"/>
      <c r="W37" s="309"/>
      <c r="X37" s="309"/>
      <c r="Y37" s="309"/>
      <c r="Z37" s="309"/>
      <c r="AA37" s="309"/>
      <c r="AB37" s="309"/>
      <c r="AC37" s="309"/>
      <c r="AD37" s="309"/>
      <c r="AE37" s="309"/>
      <c r="AF37" s="309"/>
      <c r="AG37" s="309"/>
      <c r="AH37" s="309"/>
      <c r="AI37" s="310"/>
      <c r="AN37" s="14"/>
      <c r="AO37" s="14"/>
    </row>
    <row r="38" spans="1:73" s="4" customFormat="1" ht="18" customHeight="1" x14ac:dyDescent="0.15">
      <c r="A38" s="39"/>
      <c r="B38" s="40"/>
      <c r="C38" s="41" t="s">
        <v>34</v>
      </c>
      <c r="D38" s="42"/>
      <c r="E38" s="42"/>
      <c r="F38" s="42"/>
      <c r="G38" s="42"/>
      <c r="H38" s="42"/>
      <c r="I38" s="42"/>
      <c r="J38" s="42"/>
      <c r="K38" s="42"/>
      <c r="L38" s="42"/>
      <c r="M38" s="42"/>
      <c r="N38" s="42"/>
      <c r="O38" s="42"/>
      <c r="P38" s="42"/>
      <c r="Q38" s="22"/>
      <c r="R38" s="31"/>
      <c r="S38" s="311"/>
      <c r="T38" s="312"/>
      <c r="U38" s="312"/>
      <c r="V38" s="312"/>
      <c r="W38" s="312"/>
      <c r="X38" s="312"/>
      <c r="Y38" s="312"/>
      <c r="Z38" s="312"/>
      <c r="AA38" s="312"/>
      <c r="AB38" s="312"/>
      <c r="AC38" s="312"/>
      <c r="AD38" s="312"/>
      <c r="AE38" s="312"/>
      <c r="AF38" s="312"/>
      <c r="AG38" s="312"/>
      <c r="AH38" s="312"/>
      <c r="AI38" s="313"/>
      <c r="AN38" s="14"/>
      <c r="AO38" s="14"/>
    </row>
    <row r="39" spans="1:73" s="4" customFormat="1" ht="15" customHeight="1" x14ac:dyDescent="0.15">
      <c r="A39" s="301" t="s">
        <v>35</v>
      </c>
      <c r="B39" s="301"/>
      <c r="C39" s="302" t="s">
        <v>36</v>
      </c>
      <c r="D39" s="304" t="s">
        <v>37</v>
      </c>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N39" s="14"/>
      <c r="AO39" s="14"/>
    </row>
    <row r="40" spans="1:73" s="4" customFormat="1" ht="14.25" customHeight="1" x14ac:dyDescent="0.15">
      <c r="A40" s="43"/>
      <c r="B40" s="24"/>
      <c r="C40" s="303"/>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N40" s="14"/>
      <c r="AO40" s="14"/>
    </row>
    <row r="41" spans="1:73" s="4" customFormat="1" ht="14.25" customHeight="1" x14ac:dyDescent="0.15">
      <c r="A41" s="24"/>
      <c r="B41" s="24"/>
      <c r="C41" s="303"/>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N41" s="14"/>
      <c r="AO41" s="14"/>
    </row>
    <row r="42" spans="1:73" s="4" customFormat="1" ht="14.25" customHeight="1" x14ac:dyDescent="0.15">
      <c r="A42" s="24"/>
      <c r="B42" s="44"/>
      <c r="C42" s="303"/>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N42" s="14"/>
      <c r="AO42" s="14"/>
      <c r="AQ42" s="45"/>
      <c r="AR42" s="45"/>
      <c r="AS42" s="45"/>
      <c r="AT42" s="45"/>
      <c r="AU42" s="45"/>
      <c r="AV42" s="45"/>
      <c r="AW42" s="45"/>
      <c r="AX42" s="45"/>
      <c r="AY42" s="45"/>
      <c r="AZ42" s="45"/>
      <c r="BA42" s="45"/>
      <c r="BB42" s="45"/>
      <c r="BC42" s="45"/>
    </row>
    <row r="43" spans="1:73" s="4" customFormat="1" ht="14.25" customHeight="1" x14ac:dyDescent="0.15">
      <c r="A43" s="24"/>
      <c r="B43" s="24"/>
      <c r="C43" s="303"/>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N43" s="45"/>
      <c r="AO43" s="46"/>
      <c r="AP43" s="46"/>
      <c r="AQ43" s="46"/>
      <c r="AR43" s="46"/>
      <c r="AS43" s="46"/>
      <c r="AT43" s="46"/>
      <c r="AU43" s="46"/>
      <c r="AV43" s="14"/>
    </row>
    <row r="44" spans="1:73" s="4" customFormat="1" ht="14.25" customHeight="1" x14ac:dyDescent="0.15">
      <c r="A44" s="47"/>
      <c r="B44" s="24"/>
      <c r="C44" s="303"/>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O44" s="48"/>
      <c r="AP44" s="48"/>
      <c r="AQ44" s="48"/>
      <c r="AR44" s="48"/>
      <c r="AS44" s="48"/>
      <c r="AT44" s="48"/>
      <c r="AU44" s="14"/>
      <c r="AV44" s="14"/>
    </row>
    <row r="45" spans="1:73" s="4" customFormat="1" ht="14.25" customHeight="1" x14ac:dyDescent="0.15">
      <c r="A45" s="24"/>
      <c r="B45" s="24"/>
      <c r="C45" s="303"/>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row>
    <row r="46" spans="1:73" ht="14.25" customHeight="1" x14ac:dyDescent="0.15">
      <c r="A46" s="4"/>
      <c r="B46" s="4"/>
      <c r="C46" s="303"/>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4"/>
      <c r="AK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row>
    <row r="47" spans="1:73" ht="14.25" customHeight="1" x14ac:dyDescent="0.15">
      <c r="A47" s="4"/>
      <c r="B47" s="4"/>
      <c r="C47" s="303"/>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row>
    <row r="48" spans="1:73" ht="20.100000000000001" customHeight="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ht="20.100000000000001" customHeight="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ht="20.100000000000001" customHeight="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ht="20.100000000000001"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ht="20.100000000000001" customHeight="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ht="20.100000000000001" customHeight="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4"/>
  <dataValidations count="1">
    <dataValidation type="list" allowBlank="1" showInputMessage="1" showErrorMessage="1" sqref="A27:B38" xr:uid="{FA152BB4-E52F-46B0-8947-189FF1754D7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3F995-8F94-4BD4-9AA4-3AD4893B20F3}">
  <sheetPr>
    <pageSetUpPr fitToPage="1"/>
  </sheetPr>
  <dimension ref="A1:BV134"/>
  <sheetViews>
    <sheetView showGridLines="0" view="pageBreakPreview" zoomScale="85" zoomScaleNormal="80" zoomScaleSheetLayoutView="85" workbookViewId="0">
      <selection activeCell="AN27" sqref="AN27"/>
    </sheetView>
  </sheetViews>
  <sheetFormatPr defaultColWidth="2.5" defaultRowHeight="21" customHeight="1" x14ac:dyDescent="0.15"/>
  <cols>
    <col min="1" max="1" width="2.5" style="1" customWidth="1"/>
    <col min="2" max="36" width="2.5" style="2" customWidth="1"/>
    <col min="37" max="38" width="2.875" style="2" customWidth="1"/>
    <col min="39" max="16384" width="2.5" style="2"/>
  </cols>
  <sheetData>
    <row r="1" spans="1:74" ht="21" customHeight="1" x14ac:dyDescent="0.15">
      <c r="A1" s="7" t="s">
        <v>38</v>
      </c>
      <c r="P1" s="3"/>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21" customHeight="1" x14ac:dyDescent="0.15">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21" customHeight="1" x14ac:dyDescent="0.15">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21" customHeight="1" x14ac:dyDescent="0.15">
      <c r="A4" s="354" t="s">
        <v>39</v>
      </c>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21" customHeight="1" x14ac:dyDescent="0.15">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21" customHeight="1" x14ac:dyDescent="0.15">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21" customHeight="1" x14ac:dyDescent="0.15">
      <c r="C7" s="4"/>
      <c r="D7" s="4"/>
      <c r="F7" s="4"/>
      <c r="G7" s="4"/>
      <c r="H7" s="4"/>
      <c r="I7" s="4"/>
      <c r="J7" s="4"/>
      <c r="K7" s="4"/>
      <c r="L7" s="4"/>
      <c r="M7" s="4"/>
      <c r="X7" s="355"/>
      <c r="Y7" s="355"/>
      <c r="Z7" s="355"/>
      <c r="AA7" s="355"/>
      <c r="AB7" s="355"/>
      <c r="AC7" s="355"/>
      <c r="AD7" s="2" t="s">
        <v>2</v>
      </c>
      <c r="AE7" s="354"/>
      <c r="AF7" s="354"/>
      <c r="AG7" s="2" t="s">
        <v>3</v>
      </c>
      <c r="AH7" s="354"/>
      <c r="AI7" s="354"/>
      <c r="AJ7" s="2" t="s">
        <v>4</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21" customHeight="1" x14ac:dyDescent="0.15">
      <c r="B8" s="356"/>
      <c r="C8" s="356"/>
      <c r="D8" s="356"/>
      <c r="E8" s="356"/>
      <c r="F8" s="356"/>
      <c r="G8" s="356"/>
      <c r="H8" s="357" t="s">
        <v>5</v>
      </c>
      <c r="I8" s="357"/>
      <c r="J8" s="357"/>
      <c r="K8" s="357"/>
      <c r="L8" s="357"/>
      <c r="M8" s="357"/>
      <c r="N8" s="357"/>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21" customHeight="1" x14ac:dyDescent="0.15">
      <c r="A9" s="2"/>
      <c r="B9" s="356"/>
      <c r="C9" s="356"/>
      <c r="D9" s="356"/>
      <c r="E9" s="356"/>
      <c r="F9" s="356"/>
      <c r="G9" s="356"/>
      <c r="H9" s="357"/>
      <c r="I9" s="357"/>
      <c r="J9" s="357"/>
      <c r="K9" s="357"/>
      <c r="L9" s="357"/>
      <c r="M9" s="357"/>
      <c r="N9" s="357"/>
      <c r="S9" s="358" t="s">
        <v>6</v>
      </c>
      <c r="T9" s="358"/>
      <c r="U9" s="358"/>
      <c r="V9" s="358"/>
      <c r="W9" s="359"/>
      <c r="X9" s="359"/>
      <c r="Y9" s="359"/>
      <c r="Z9" s="359"/>
      <c r="AA9" s="359"/>
      <c r="AB9" s="359"/>
      <c r="AC9" s="359"/>
      <c r="AD9" s="359"/>
      <c r="AE9" s="359"/>
      <c r="AF9" s="359"/>
      <c r="AG9" s="359"/>
      <c r="AH9" s="359"/>
      <c r="AI9" s="359"/>
      <c r="AJ9" s="359"/>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21" customHeight="1" x14ac:dyDescent="0.15">
      <c r="C10" s="4"/>
      <c r="D10" s="4"/>
      <c r="E10" s="4"/>
      <c r="F10" s="4"/>
      <c r="G10" s="4"/>
      <c r="H10" s="4"/>
      <c r="I10" s="4"/>
      <c r="J10" s="4"/>
      <c r="K10" s="4"/>
      <c r="L10" s="4"/>
      <c r="M10" s="4"/>
      <c r="S10" s="358"/>
      <c r="T10" s="358"/>
      <c r="U10" s="358"/>
      <c r="V10" s="358"/>
      <c r="W10" s="359"/>
      <c r="X10" s="359"/>
      <c r="Y10" s="359"/>
      <c r="Z10" s="359"/>
      <c r="AA10" s="359"/>
      <c r="AB10" s="359"/>
      <c r="AC10" s="359"/>
      <c r="AD10" s="359"/>
      <c r="AE10" s="359"/>
      <c r="AF10" s="359"/>
      <c r="AG10" s="359"/>
      <c r="AH10" s="359"/>
      <c r="AI10" s="359"/>
      <c r="AJ10" s="359"/>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21" customHeight="1" x14ac:dyDescent="0.15">
      <c r="C11" s="4"/>
      <c r="D11" s="4"/>
      <c r="E11" s="4"/>
      <c r="F11" s="4"/>
      <c r="G11" s="4"/>
      <c r="H11" s="4"/>
      <c r="I11" s="4"/>
      <c r="J11" s="4"/>
      <c r="K11" s="4"/>
      <c r="L11" s="4"/>
      <c r="M11" s="4"/>
      <c r="O11" s="6" t="s">
        <v>7</v>
      </c>
      <c r="S11" s="358" t="s">
        <v>8</v>
      </c>
      <c r="T11" s="358"/>
      <c r="U11" s="358"/>
      <c r="W11" s="359"/>
      <c r="X11" s="359"/>
      <c r="Y11" s="359"/>
      <c r="Z11" s="359"/>
      <c r="AA11" s="359"/>
      <c r="AB11" s="359"/>
      <c r="AC11" s="359"/>
      <c r="AD11" s="359"/>
      <c r="AE11" s="359"/>
      <c r="AF11" s="359"/>
      <c r="AG11" s="359"/>
      <c r="AH11" s="359"/>
      <c r="AI11" s="359"/>
      <c r="AJ11" s="359"/>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21" customHeight="1" x14ac:dyDescent="0.15">
      <c r="C12" s="4"/>
      <c r="D12" s="4"/>
      <c r="E12" s="4"/>
      <c r="F12" s="4"/>
      <c r="G12" s="4"/>
      <c r="H12" s="4"/>
      <c r="I12" s="4"/>
      <c r="J12" s="4"/>
      <c r="K12" s="4"/>
      <c r="L12" s="4"/>
      <c r="M12" s="4"/>
      <c r="S12" s="358"/>
      <c r="T12" s="358"/>
      <c r="U12" s="358"/>
      <c r="V12" s="49"/>
      <c r="W12" s="359"/>
      <c r="X12" s="359"/>
      <c r="Y12" s="359"/>
      <c r="Z12" s="359"/>
      <c r="AA12" s="359"/>
      <c r="AB12" s="359"/>
      <c r="AC12" s="359"/>
      <c r="AD12" s="359"/>
      <c r="AE12" s="359"/>
      <c r="AF12" s="359"/>
      <c r="AG12" s="359"/>
      <c r="AH12" s="359"/>
      <c r="AI12" s="359"/>
      <c r="AJ12" s="359"/>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21" customHeight="1" x14ac:dyDescent="0.15">
      <c r="C13" s="4"/>
      <c r="D13" s="4"/>
      <c r="E13" s="4"/>
      <c r="F13" s="4"/>
      <c r="G13" s="4"/>
      <c r="H13" s="4"/>
      <c r="I13" s="4"/>
      <c r="J13" s="4"/>
      <c r="K13" s="4"/>
      <c r="L13" s="4"/>
      <c r="M13" s="4"/>
      <c r="S13" s="358" t="s">
        <v>9</v>
      </c>
      <c r="T13" s="358"/>
      <c r="U13" s="358"/>
      <c r="V13" s="358"/>
      <c r="W13" s="358"/>
      <c r="X13" s="358"/>
      <c r="Y13" s="358"/>
      <c r="Z13" s="359"/>
      <c r="AA13" s="359"/>
      <c r="AB13" s="359"/>
      <c r="AC13" s="359"/>
      <c r="AD13" s="359"/>
      <c r="AE13" s="359"/>
      <c r="AF13" s="359"/>
      <c r="AG13" s="359"/>
      <c r="AH13" s="359"/>
      <c r="AI13" s="359"/>
      <c r="AJ13" s="359"/>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21" customHeight="1" x14ac:dyDescent="0.15">
      <c r="S14" s="358"/>
      <c r="T14" s="358"/>
      <c r="U14" s="358"/>
      <c r="V14" s="358"/>
      <c r="W14" s="358"/>
      <c r="X14" s="358"/>
      <c r="Y14" s="358"/>
      <c r="Z14" s="359"/>
      <c r="AA14" s="359"/>
      <c r="AB14" s="359"/>
      <c r="AC14" s="359"/>
      <c r="AD14" s="359"/>
      <c r="AE14" s="359"/>
      <c r="AF14" s="359"/>
      <c r="AG14" s="359"/>
      <c r="AH14" s="359"/>
      <c r="AI14" s="359"/>
      <c r="AJ14" s="359"/>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21" customHeight="1" x14ac:dyDescent="0.15">
      <c r="E15" s="2" t="s">
        <v>40</v>
      </c>
      <c r="S15" s="7"/>
      <c r="T15" s="7"/>
      <c r="U15" s="7"/>
      <c r="V15" s="7"/>
      <c r="W15" s="7"/>
      <c r="X15" s="7"/>
      <c r="Y15" s="7"/>
      <c r="Z15" s="8"/>
      <c r="AA15" s="8"/>
      <c r="AB15" s="8"/>
      <c r="AC15" s="8"/>
      <c r="AD15" s="8"/>
      <c r="AE15" s="8"/>
      <c r="AF15" s="8"/>
      <c r="AG15" s="8"/>
      <c r="AH15" s="8"/>
      <c r="AI15" s="8"/>
      <c r="AJ15" s="8"/>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21" customHeight="1" x14ac:dyDescent="0.15">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1:74" s="4" customFormat="1" ht="21" customHeight="1" x14ac:dyDescent="0.15">
      <c r="A17" s="45"/>
      <c r="I17" s="5"/>
      <c r="J17" s="5"/>
      <c r="K17" s="5"/>
      <c r="L17" s="5"/>
      <c r="M17" s="5"/>
      <c r="N17" s="5"/>
      <c r="O17" s="5"/>
      <c r="P17" s="5"/>
      <c r="Q17" s="5"/>
      <c r="R17" s="5"/>
      <c r="S17" s="5"/>
      <c r="T17" s="351" t="s">
        <v>11</v>
      </c>
      <c r="U17" s="352"/>
      <c r="V17" s="352"/>
      <c r="W17" s="352"/>
      <c r="X17" s="352"/>
      <c r="Y17" s="352"/>
      <c r="Z17" s="353"/>
      <c r="AA17" s="9"/>
      <c r="AB17" s="10"/>
      <c r="AC17" s="11"/>
      <c r="AD17" s="12"/>
      <c r="AE17" s="10"/>
      <c r="AF17" s="10"/>
      <c r="AG17" s="10"/>
      <c r="AH17" s="10"/>
      <c r="AI17" s="10"/>
      <c r="AJ17" s="13"/>
      <c r="AK17" s="5"/>
      <c r="AL17" s="5"/>
      <c r="AO17" s="14"/>
      <c r="AP17" s="14"/>
      <c r="AQ17" s="14"/>
      <c r="AR17" s="14"/>
      <c r="AS17" s="14"/>
      <c r="AT17" s="14"/>
      <c r="AU17" s="14"/>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4" s="19" customFormat="1" ht="21" customHeight="1" x14ac:dyDescent="0.15">
      <c r="A18" s="15"/>
      <c r="B18" s="15"/>
      <c r="C18" s="15"/>
      <c r="D18" s="15"/>
      <c r="E18" s="15"/>
      <c r="F18" s="15"/>
      <c r="G18" s="15"/>
      <c r="H18" s="15"/>
      <c r="I18" s="15"/>
      <c r="J18" s="15"/>
      <c r="K18" s="15"/>
      <c r="L18" s="15"/>
      <c r="M18" s="15"/>
      <c r="N18" s="15"/>
      <c r="O18" s="15"/>
      <c r="P18" s="15"/>
      <c r="Q18" s="15"/>
      <c r="R18" s="15"/>
      <c r="T18" s="351" t="s">
        <v>12</v>
      </c>
      <c r="U18" s="352"/>
      <c r="V18" s="352"/>
      <c r="W18" s="353"/>
      <c r="X18" s="16"/>
      <c r="Y18" s="11"/>
      <c r="Z18" s="11"/>
      <c r="AA18" s="11"/>
      <c r="AB18" s="11"/>
      <c r="AC18" s="11"/>
      <c r="AD18" s="11"/>
      <c r="AE18" s="11"/>
      <c r="AF18" s="11"/>
      <c r="AG18" s="11"/>
      <c r="AH18" s="17"/>
      <c r="AI18" s="17"/>
      <c r="AJ18" s="18"/>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4" s="4" customFormat="1" ht="21" customHeight="1" x14ac:dyDescent="0.15">
      <c r="A19" s="360" t="s">
        <v>41</v>
      </c>
      <c r="B19" s="361"/>
      <c r="C19" s="361"/>
      <c r="D19" s="361"/>
      <c r="E19" s="361"/>
      <c r="F19" s="361"/>
      <c r="G19" s="361"/>
      <c r="H19" s="361"/>
      <c r="I19" s="361"/>
      <c r="J19" s="361"/>
      <c r="K19" s="361"/>
      <c r="L19" s="361"/>
      <c r="M19" s="361"/>
      <c r="N19" s="361"/>
      <c r="O19" s="361"/>
      <c r="P19" s="361"/>
      <c r="Q19" s="361"/>
      <c r="R19" s="361"/>
      <c r="S19" s="362"/>
      <c r="T19" s="342" t="s">
        <v>8</v>
      </c>
      <c r="U19" s="343"/>
      <c r="V19" s="343"/>
      <c r="W19" s="343"/>
      <c r="X19" s="343"/>
      <c r="Y19" s="343"/>
      <c r="Z19" s="343"/>
      <c r="AA19" s="343"/>
      <c r="AB19" s="343"/>
      <c r="AC19" s="343"/>
      <c r="AD19" s="343"/>
      <c r="AE19" s="343"/>
      <c r="AF19" s="343"/>
      <c r="AG19" s="343"/>
      <c r="AH19" s="343"/>
      <c r="AI19" s="343"/>
      <c r="AJ19" s="344"/>
      <c r="AK19" s="5"/>
      <c r="AL19" s="5"/>
      <c r="AO19" s="14"/>
      <c r="AP19" s="14"/>
      <c r="AQ19" s="14"/>
      <c r="AR19" s="14"/>
      <c r="AS19" s="14"/>
      <c r="AT19" s="14"/>
      <c r="AU19" s="14"/>
      <c r="AV19" s="5"/>
      <c r="AW19" s="5"/>
      <c r="AX19" s="5"/>
      <c r="AY19" s="5"/>
      <c r="AZ19" s="21"/>
      <c r="BA19" s="21"/>
      <c r="BB19" s="5"/>
      <c r="BC19" s="5"/>
      <c r="BD19" s="5"/>
      <c r="BE19" s="5"/>
      <c r="BF19" s="14"/>
      <c r="BG19" s="21"/>
      <c r="BH19" s="5"/>
      <c r="BJ19" s="5"/>
      <c r="BL19" s="5"/>
      <c r="BM19" s="5"/>
      <c r="BN19" s="5"/>
      <c r="BO19" s="5"/>
      <c r="BQ19" s="5"/>
      <c r="BR19" s="5"/>
      <c r="BS19" s="5"/>
      <c r="BT19" s="5"/>
      <c r="BU19" s="5"/>
      <c r="BV19" s="5"/>
    </row>
    <row r="20" spans="1:74" s="4" customFormat="1" ht="21" customHeight="1" x14ac:dyDescent="0.15">
      <c r="A20" s="363"/>
      <c r="B20" s="364"/>
      <c r="C20" s="364"/>
      <c r="D20" s="364"/>
      <c r="E20" s="364"/>
      <c r="F20" s="364"/>
      <c r="G20" s="364"/>
      <c r="H20" s="364"/>
      <c r="I20" s="364"/>
      <c r="J20" s="364"/>
      <c r="K20" s="364"/>
      <c r="L20" s="364"/>
      <c r="M20" s="364"/>
      <c r="N20" s="364"/>
      <c r="O20" s="364"/>
      <c r="P20" s="364"/>
      <c r="Q20" s="364"/>
      <c r="R20" s="364"/>
      <c r="S20" s="365"/>
      <c r="T20" s="372"/>
      <c r="U20" s="373"/>
      <c r="V20" s="370"/>
      <c r="W20" s="370"/>
      <c r="X20" s="370"/>
      <c r="Y20" s="370"/>
      <c r="Z20" s="370"/>
      <c r="AA20" s="370"/>
      <c r="AB20" s="370"/>
      <c r="AC20" s="370"/>
      <c r="AD20" s="370"/>
      <c r="AE20" s="370"/>
      <c r="AF20" s="370"/>
      <c r="AG20" s="370"/>
      <c r="AH20" s="370"/>
      <c r="AI20" s="370"/>
      <c r="AJ20" s="371"/>
      <c r="AK20" s="5"/>
      <c r="AL20" s="5"/>
      <c r="AO20" s="14"/>
      <c r="AP20" s="14"/>
      <c r="AQ20" s="14"/>
      <c r="AR20" s="14"/>
      <c r="AS20" s="14"/>
      <c r="AT20" s="14"/>
      <c r="AU20" s="14"/>
      <c r="AV20" s="5"/>
      <c r="AW20" s="5"/>
      <c r="AX20" s="5"/>
      <c r="AY20" s="5"/>
      <c r="AZ20" s="21"/>
      <c r="BA20" s="21"/>
      <c r="BB20" s="5"/>
      <c r="BC20" s="5"/>
      <c r="BD20" s="5"/>
      <c r="BE20" s="5"/>
      <c r="BF20" s="21"/>
      <c r="BG20" s="21"/>
      <c r="BH20" s="5"/>
      <c r="BJ20" s="5"/>
      <c r="BL20" s="5"/>
      <c r="BM20" s="5"/>
      <c r="BN20" s="5"/>
      <c r="BO20" s="5"/>
      <c r="BP20" s="5"/>
      <c r="BQ20" s="5"/>
      <c r="BR20" s="5"/>
      <c r="BS20" s="5"/>
      <c r="BT20" s="5"/>
      <c r="BU20" s="5"/>
      <c r="BV20" s="5"/>
    </row>
    <row r="21" spans="1:74" s="4" customFormat="1" ht="21" customHeight="1" x14ac:dyDescent="0.15">
      <c r="A21" s="363"/>
      <c r="B21" s="364"/>
      <c r="C21" s="364"/>
      <c r="D21" s="364"/>
      <c r="E21" s="364"/>
      <c r="F21" s="364"/>
      <c r="G21" s="364"/>
      <c r="H21" s="364"/>
      <c r="I21" s="364"/>
      <c r="J21" s="364"/>
      <c r="K21" s="364"/>
      <c r="L21" s="364"/>
      <c r="M21" s="364"/>
      <c r="N21" s="364"/>
      <c r="O21" s="364"/>
      <c r="P21" s="364"/>
      <c r="Q21" s="364"/>
      <c r="R21" s="364"/>
      <c r="S21" s="365"/>
      <c r="T21" s="342" t="s">
        <v>6</v>
      </c>
      <c r="U21" s="343"/>
      <c r="V21" s="343"/>
      <c r="W21" s="374"/>
      <c r="X21" s="374"/>
      <c r="Y21" s="374"/>
      <c r="Z21" s="374"/>
      <c r="AA21" s="374"/>
      <c r="AB21" s="374"/>
      <c r="AC21" s="374"/>
      <c r="AD21" s="374"/>
      <c r="AE21" s="374"/>
      <c r="AF21" s="374"/>
      <c r="AG21" s="374"/>
      <c r="AH21" s="374"/>
      <c r="AI21" s="374"/>
      <c r="AJ21" s="375"/>
      <c r="AK21" s="5"/>
      <c r="AL21" s="5"/>
      <c r="AO21" s="14"/>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4" s="4" customFormat="1" ht="21" customHeight="1" x14ac:dyDescent="0.15">
      <c r="A22" s="363"/>
      <c r="B22" s="364"/>
      <c r="C22" s="364"/>
      <c r="D22" s="364"/>
      <c r="E22" s="364"/>
      <c r="F22" s="364"/>
      <c r="G22" s="364"/>
      <c r="H22" s="364"/>
      <c r="I22" s="364"/>
      <c r="J22" s="364"/>
      <c r="K22" s="364"/>
      <c r="L22" s="364"/>
      <c r="M22" s="364"/>
      <c r="N22" s="364"/>
      <c r="O22" s="364"/>
      <c r="P22" s="364"/>
      <c r="Q22" s="364"/>
      <c r="R22" s="364"/>
      <c r="S22" s="365"/>
      <c r="T22" s="376"/>
      <c r="U22" s="377"/>
      <c r="V22" s="377"/>
      <c r="W22" s="377"/>
      <c r="X22" s="377"/>
      <c r="Y22" s="377"/>
      <c r="Z22" s="377"/>
      <c r="AA22" s="377"/>
      <c r="AB22" s="377"/>
      <c r="AC22" s="377"/>
      <c r="AD22" s="377"/>
      <c r="AE22" s="377"/>
      <c r="AF22" s="377"/>
      <c r="AG22" s="377"/>
      <c r="AH22" s="377"/>
      <c r="AI22" s="377"/>
      <c r="AJ22" s="378"/>
      <c r="AK22" s="5"/>
      <c r="AL22" s="5"/>
      <c r="AO22" s="14"/>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1:74" s="4" customFormat="1" ht="21" customHeight="1" x14ac:dyDescent="0.15">
      <c r="A23" s="366"/>
      <c r="B23" s="367"/>
      <c r="C23" s="367"/>
      <c r="D23" s="367"/>
      <c r="E23" s="367"/>
      <c r="F23" s="367"/>
      <c r="G23" s="367"/>
      <c r="H23" s="367"/>
      <c r="I23" s="367"/>
      <c r="J23" s="367"/>
      <c r="K23" s="367"/>
      <c r="L23" s="367"/>
      <c r="M23" s="367"/>
      <c r="N23" s="367"/>
      <c r="O23" s="367"/>
      <c r="P23" s="367"/>
      <c r="Q23" s="367"/>
      <c r="R23" s="367"/>
      <c r="S23" s="368"/>
      <c r="T23" s="379"/>
      <c r="U23" s="370"/>
      <c r="V23" s="370"/>
      <c r="W23" s="370"/>
      <c r="X23" s="370"/>
      <c r="Y23" s="370"/>
      <c r="Z23" s="370"/>
      <c r="AA23" s="370"/>
      <c r="AB23" s="370"/>
      <c r="AC23" s="370"/>
      <c r="AD23" s="370"/>
      <c r="AE23" s="370"/>
      <c r="AF23" s="370"/>
      <c r="AG23" s="370"/>
      <c r="AH23" s="370"/>
      <c r="AI23" s="370"/>
      <c r="AJ23" s="371"/>
      <c r="AO23" s="14"/>
      <c r="AP23" s="14"/>
    </row>
    <row r="24" spans="1:74" s="4" customFormat="1" ht="21" customHeight="1" x14ac:dyDescent="0.15">
      <c r="A24" s="360" t="s">
        <v>14</v>
      </c>
      <c r="B24" s="361"/>
      <c r="C24" s="361"/>
      <c r="D24" s="361"/>
      <c r="E24" s="361"/>
      <c r="F24" s="361"/>
      <c r="G24" s="361"/>
      <c r="H24" s="361"/>
      <c r="I24" s="361"/>
      <c r="J24" s="361"/>
      <c r="K24" s="361"/>
      <c r="L24" s="361"/>
      <c r="M24" s="361"/>
      <c r="N24" s="361"/>
      <c r="O24" s="361"/>
      <c r="P24" s="361"/>
      <c r="Q24" s="361"/>
      <c r="R24" s="361"/>
      <c r="S24" s="362"/>
      <c r="T24" s="360"/>
      <c r="U24" s="361"/>
      <c r="V24" s="361"/>
      <c r="W24" s="361"/>
      <c r="X24" s="361"/>
      <c r="Y24" s="361"/>
      <c r="Z24" s="361"/>
      <c r="AA24" s="361"/>
      <c r="AB24" s="361"/>
      <c r="AC24" s="361"/>
      <c r="AD24" s="361"/>
      <c r="AE24" s="361"/>
      <c r="AF24" s="361"/>
      <c r="AG24" s="361"/>
      <c r="AH24" s="361"/>
      <c r="AI24" s="361"/>
      <c r="AJ24" s="362"/>
      <c r="AO24" s="14"/>
      <c r="AP24" s="14"/>
    </row>
    <row r="25" spans="1:74" s="4" customFormat="1" ht="21" customHeight="1" x14ac:dyDescent="0.15">
      <c r="A25" s="363"/>
      <c r="B25" s="364"/>
      <c r="C25" s="364"/>
      <c r="D25" s="364"/>
      <c r="E25" s="364"/>
      <c r="F25" s="364"/>
      <c r="G25" s="364"/>
      <c r="H25" s="364"/>
      <c r="I25" s="364"/>
      <c r="J25" s="364"/>
      <c r="K25" s="364"/>
      <c r="L25" s="364"/>
      <c r="M25" s="364"/>
      <c r="N25" s="364"/>
      <c r="O25" s="364"/>
      <c r="P25" s="364"/>
      <c r="Q25" s="364"/>
      <c r="R25" s="364"/>
      <c r="S25" s="365"/>
      <c r="T25" s="363"/>
      <c r="U25" s="364"/>
      <c r="V25" s="364"/>
      <c r="W25" s="364"/>
      <c r="X25" s="364"/>
      <c r="Y25" s="364"/>
      <c r="Z25" s="364"/>
      <c r="AA25" s="364"/>
      <c r="AB25" s="364"/>
      <c r="AC25" s="364"/>
      <c r="AD25" s="364"/>
      <c r="AE25" s="364"/>
      <c r="AF25" s="364"/>
      <c r="AG25" s="364"/>
      <c r="AH25" s="364"/>
      <c r="AI25" s="364"/>
      <c r="AJ25" s="365"/>
      <c r="AO25" s="14"/>
      <c r="AP25" s="14"/>
    </row>
    <row r="26" spans="1:74" s="4" customFormat="1" ht="21" customHeight="1" x14ac:dyDescent="0.15">
      <c r="A26" s="366"/>
      <c r="B26" s="367"/>
      <c r="C26" s="367"/>
      <c r="D26" s="367"/>
      <c r="E26" s="367"/>
      <c r="F26" s="367"/>
      <c r="G26" s="367"/>
      <c r="H26" s="367"/>
      <c r="I26" s="367"/>
      <c r="J26" s="367"/>
      <c r="K26" s="367"/>
      <c r="L26" s="367"/>
      <c r="M26" s="367"/>
      <c r="N26" s="367"/>
      <c r="O26" s="367"/>
      <c r="P26" s="367"/>
      <c r="Q26" s="367"/>
      <c r="R26" s="367"/>
      <c r="S26" s="368"/>
      <c r="T26" s="366"/>
      <c r="U26" s="367"/>
      <c r="V26" s="367"/>
      <c r="W26" s="367"/>
      <c r="X26" s="367"/>
      <c r="Y26" s="367"/>
      <c r="Z26" s="367"/>
      <c r="AA26" s="367"/>
      <c r="AB26" s="367"/>
      <c r="AC26" s="367"/>
      <c r="AD26" s="367"/>
      <c r="AE26" s="367"/>
      <c r="AF26" s="367"/>
      <c r="AG26" s="367"/>
      <c r="AH26" s="367"/>
      <c r="AI26" s="367"/>
      <c r="AJ26" s="368"/>
      <c r="AO26" s="14"/>
      <c r="AP26" s="14"/>
    </row>
    <row r="27" spans="1:74" s="4" customFormat="1" ht="21" customHeight="1" x14ac:dyDescent="0.15">
      <c r="A27" s="360" t="s">
        <v>42</v>
      </c>
      <c r="B27" s="361"/>
      <c r="C27" s="361"/>
      <c r="D27" s="361"/>
      <c r="E27" s="361"/>
      <c r="F27" s="361"/>
      <c r="G27" s="361"/>
      <c r="H27" s="361"/>
      <c r="I27" s="361"/>
      <c r="J27" s="361"/>
      <c r="K27" s="361"/>
      <c r="L27" s="361"/>
      <c r="M27" s="361"/>
      <c r="N27" s="361"/>
      <c r="O27" s="361"/>
      <c r="P27" s="361"/>
      <c r="Q27" s="361"/>
      <c r="R27" s="361"/>
      <c r="S27" s="362"/>
      <c r="T27" s="306"/>
      <c r="U27" s="327"/>
      <c r="V27" s="327"/>
      <c r="W27" s="327"/>
      <c r="X27" s="327"/>
      <c r="Y27" s="327"/>
      <c r="Z27" s="25"/>
      <c r="AA27" s="327"/>
      <c r="AB27" s="327"/>
      <c r="AC27" s="327"/>
      <c r="AD27" s="25"/>
      <c r="AE27" s="327"/>
      <c r="AF27" s="327"/>
      <c r="AG27" s="327"/>
      <c r="AH27" s="25"/>
      <c r="AI27" s="25"/>
      <c r="AJ27" s="26"/>
      <c r="AO27" s="14"/>
      <c r="AP27" s="14"/>
    </row>
    <row r="28" spans="1:74" s="4" customFormat="1" ht="21" customHeight="1" x14ac:dyDescent="0.15">
      <c r="A28" s="363"/>
      <c r="B28" s="364"/>
      <c r="C28" s="364"/>
      <c r="D28" s="364"/>
      <c r="E28" s="364"/>
      <c r="F28" s="364"/>
      <c r="G28" s="364"/>
      <c r="H28" s="364"/>
      <c r="I28" s="364"/>
      <c r="J28" s="364"/>
      <c r="K28" s="364"/>
      <c r="L28" s="364"/>
      <c r="M28" s="364"/>
      <c r="N28" s="364"/>
      <c r="O28" s="364"/>
      <c r="P28" s="364"/>
      <c r="Q28" s="364"/>
      <c r="R28" s="364"/>
      <c r="S28" s="365"/>
      <c r="T28" s="328"/>
      <c r="U28" s="329"/>
      <c r="V28" s="329"/>
      <c r="W28" s="329"/>
      <c r="X28" s="329"/>
      <c r="Y28" s="329"/>
      <c r="Z28" s="24" t="s">
        <v>16</v>
      </c>
      <c r="AA28" s="329"/>
      <c r="AB28" s="329"/>
      <c r="AC28" s="329"/>
      <c r="AD28" s="24" t="s">
        <v>17</v>
      </c>
      <c r="AE28" s="329"/>
      <c r="AF28" s="329"/>
      <c r="AG28" s="329"/>
      <c r="AH28" s="24" t="s">
        <v>18</v>
      </c>
      <c r="AI28" s="24"/>
      <c r="AJ28" s="34"/>
      <c r="AO28" s="14"/>
      <c r="AP28" s="14"/>
    </row>
    <row r="29" spans="1:74" s="4" customFormat="1" ht="21" customHeight="1" x14ac:dyDescent="0.15">
      <c r="A29" s="366"/>
      <c r="B29" s="369"/>
      <c r="C29" s="369"/>
      <c r="D29" s="369"/>
      <c r="E29" s="369"/>
      <c r="F29" s="369"/>
      <c r="G29" s="369"/>
      <c r="H29" s="367"/>
      <c r="I29" s="367"/>
      <c r="J29" s="367"/>
      <c r="K29" s="367"/>
      <c r="L29" s="367"/>
      <c r="M29" s="367"/>
      <c r="N29" s="367"/>
      <c r="O29" s="367"/>
      <c r="P29" s="367"/>
      <c r="Q29" s="367"/>
      <c r="R29" s="367"/>
      <c r="S29" s="368"/>
      <c r="T29" s="331"/>
      <c r="U29" s="332"/>
      <c r="V29" s="332"/>
      <c r="W29" s="332"/>
      <c r="X29" s="332"/>
      <c r="Y29" s="332"/>
      <c r="Z29" s="42"/>
      <c r="AA29" s="332"/>
      <c r="AB29" s="332"/>
      <c r="AC29" s="332"/>
      <c r="AD29" s="42"/>
      <c r="AE29" s="332"/>
      <c r="AF29" s="332"/>
      <c r="AG29" s="332"/>
      <c r="AH29" s="42"/>
      <c r="AI29" s="42"/>
      <c r="AJ29" s="50"/>
      <c r="AO29" s="14"/>
      <c r="AP29" s="14"/>
    </row>
    <row r="30" spans="1:74" s="4" customFormat="1" ht="21" customHeight="1" x14ac:dyDescent="0.15">
      <c r="A30" s="51" t="s">
        <v>35</v>
      </c>
      <c r="B30" s="33"/>
      <c r="C30" s="33" t="s">
        <v>43</v>
      </c>
      <c r="D30" s="33"/>
      <c r="E30" s="33"/>
      <c r="F30" s="33"/>
      <c r="G30" s="33"/>
      <c r="H30" s="24"/>
      <c r="I30" s="24"/>
      <c r="J30" s="24"/>
      <c r="K30" s="24"/>
      <c r="L30" s="24"/>
      <c r="M30" s="24"/>
      <c r="N30" s="24"/>
      <c r="O30" s="24"/>
      <c r="P30" s="24"/>
      <c r="Q30" s="24"/>
      <c r="R30" s="24"/>
      <c r="S30" s="24"/>
      <c r="T30" s="25"/>
      <c r="U30" s="24"/>
      <c r="V30" s="24"/>
      <c r="W30" s="24"/>
      <c r="X30" s="24"/>
      <c r="Y30" s="24"/>
      <c r="Z30" s="24"/>
      <c r="AA30" s="24"/>
      <c r="AB30" s="24"/>
      <c r="AC30" s="24"/>
      <c r="AD30" s="24"/>
      <c r="AE30" s="24"/>
      <c r="AF30" s="24"/>
      <c r="AG30" s="24"/>
      <c r="AH30" s="24"/>
      <c r="AI30" s="24"/>
      <c r="AJ30" s="25"/>
      <c r="AO30" s="14"/>
      <c r="AP30" s="14"/>
    </row>
    <row r="31" spans="1:74" s="4" customFormat="1" ht="21" customHeight="1" x14ac:dyDescent="0.15">
      <c r="A31" s="47"/>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O31" s="14"/>
      <c r="AP31" s="14"/>
    </row>
    <row r="32" spans="1:74" s="4" customFormat="1" ht="21" customHeight="1" x14ac:dyDescent="0.15">
      <c r="A32" s="51"/>
      <c r="B32" s="24"/>
      <c r="C32" s="44"/>
      <c r="D32" s="44"/>
      <c r="E32" s="44"/>
      <c r="F32" s="44"/>
      <c r="G32" s="44"/>
      <c r="H32" s="52"/>
      <c r="I32" s="52"/>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O32" s="14"/>
      <c r="AP32" s="14"/>
      <c r="AR32" s="45"/>
      <c r="AS32" s="45"/>
      <c r="AT32" s="45"/>
      <c r="AU32" s="45"/>
      <c r="AV32" s="45"/>
      <c r="AW32" s="45"/>
      <c r="AX32" s="45"/>
      <c r="AY32" s="45"/>
      <c r="AZ32" s="45"/>
      <c r="BA32" s="45"/>
      <c r="BB32" s="45"/>
      <c r="BC32" s="45"/>
      <c r="BD32" s="45"/>
    </row>
    <row r="33" spans="1:74" s="4" customFormat="1" ht="21" customHeight="1" x14ac:dyDescent="0.15">
      <c r="A33" s="51"/>
      <c r="B33" s="24"/>
      <c r="C33" s="24"/>
      <c r="D33" s="24"/>
      <c r="E33" s="24"/>
      <c r="F33" s="24"/>
      <c r="G33" s="24"/>
      <c r="H33" s="52"/>
      <c r="I33" s="52"/>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O33" s="45"/>
      <c r="AP33" s="46"/>
      <c r="AQ33" s="46"/>
      <c r="AR33" s="46"/>
      <c r="AS33" s="46"/>
      <c r="AT33" s="46"/>
      <c r="AU33" s="46"/>
      <c r="AV33" s="46"/>
      <c r="AW33" s="14"/>
    </row>
    <row r="34" spans="1:74" s="4" customFormat="1" ht="21" customHeight="1" x14ac:dyDescent="0.15">
      <c r="A34" s="51"/>
      <c r="B34" s="47"/>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P34" s="48"/>
      <c r="AQ34" s="48"/>
      <c r="AR34" s="48"/>
      <c r="AS34" s="48"/>
      <c r="AT34" s="48"/>
      <c r="AU34" s="48"/>
      <c r="AV34" s="14"/>
      <c r="AW34" s="14"/>
    </row>
    <row r="35" spans="1:74" s="4" customFormat="1" ht="21" customHeight="1" x14ac:dyDescent="0.15">
      <c r="A35" s="51"/>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row>
    <row r="36" spans="1:74" ht="21" customHeight="1" x14ac:dyDescent="0.15">
      <c r="A36" s="45"/>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row>
    <row r="37" spans="1:74" ht="21" customHeight="1" x14ac:dyDescent="0.15">
      <c r="A37" s="45"/>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row>
    <row r="38" spans="1:74" ht="21" customHeight="1" x14ac:dyDescent="0.15">
      <c r="A38" s="45"/>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row>
    <row r="39" spans="1:74" ht="21" customHeight="1" x14ac:dyDescent="0.15">
      <c r="A39" s="45"/>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row>
    <row r="40" spans="1:74" ht="21" customHeight="1" x14ac:dyDescent="0.15">
      <c r="A40" s="45"/>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row>
    <row r="41" spans="1:74" ht="21" customHeight="1" x14ac:dyDescent="0.15">
      <c r="A41" s="45"/>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row>
    <row r="42" spans="1:74" ht="21" customHeight="1" x14ac:dyDescent="0.15">
      <c r="A42" s="45"/>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row>
    <row r="43" spans="1:74" ht="21" customHeight="1" x14ac:dyDescent="0.15">
      <c r="A43" s="45"/>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row>
    <row r="44" spans="1:74" ht="21" customHeight="1" x14ac:dyDescent="0.15">
      <c r="A44" s="45"/>
    </row>
    <row r="45" spans="1:74" ht="21" customHeight="1" x14ac:dyDescent="0.15">
      <c r="A45" s="45"/>
    </row>
    <row r="46" spans="1:74" ht="21" customHeight="1" x14ac:dyDescent="0.15">
      <c r="A46" s="45"/>
    </row>
    <row r="47" spans="1:74" ht="21" customHeight="1" x14ac:dyDescent="0.15">
      <c r="A47" s="45"/>
    </row>
    <row r="48" spans="1:74" ht="21" customHeight="1" x14ac:dyDescent="0.15">
      <c r="A48" s="45"/>
    </row>
    <row r="49" spans="1:1" ht="21" customHeight="1" x14ac:dyDescent="0.15">
      <c r="A49" s="45"/>
    </row>
    <row r="50" spans="1:1" ht="21" customHeight="1" x14ac:dyDescent="0.15">
      <c r="A50" s="45"/>
    </row>
    <row r="51" spans="1:1" ht="21" customHeight="1" x14ac:dyDescent="0.15">
      <c r="A51" s="45"/>
    </row>
    <row r="52" spans="1:1" ht="21" customHeight="1" x14ac:dyDescent="0.15">
      <c r="A52" s="45"/>
    </row>
    <row r="53" spans="1:1" ht="21" customHeight="1" x14ac:dyDescent="0.15">
      <c r="A53" s="45"/>
    </row>
    <row r="54" spans="1:1" ht="21" customHeight="1" x14ac:dyDescent="0.15">
      <c r="A54" s="45"/>
    </row>
    <row r="55" spans="1:1" ht="21" customHeight="1" x14ac:dyDescent="0.15">
      <c r="A55" s="45"/>
    </row>
    <row r="56" spans="1:1" ht="21" customHeight="1" x14ac:dyDescent="0.15">
      <c r="A56" s="45"/>
    </row>
    <row r="57" spans="1:1" ht="21" customHeight="1" x14ac:dyDescent="0.15">
      <c r="A57" s="45"/>
    </row>
    <row r="58" spans="1:1" ht="21" customHeight="1" x14ac:dyDescent="0.15">
      <c r="A58" s="45"/>
    </row>
    <row r="59" spans="1:1" ht="21" customHeight="1" x14ac:dyDescent="0.15">
      <c r="A59" s="45"/>
    </row>
    <row r="60" spans="1:1" ht="21" customHeight="1" x14ac:dyDescent="0.15">
      <c r="A60" s="45"/>
    </row>
    <row r="61" spans="1:1" ht="21" customHeight="1" x14ac:dyDescent="0.15">
      <c r="A61" s="45"/>
    </row>
    <row r="62" spans="1:1" ht="21" customHeight="1" x14ac:dyDescent="0.15">
      <c r="A62" s="45"/>
    </row>
    <row r="63" spans="1:1" ht="21" customHeight="1" x14ac:dyDescent="0.15">
      <c r="A63" s="45"/>
    </row>
    <row r="64" spans="1:1" ht="21" customHeight="1" x14ac:dyDescent="0.15">
      <c r="A64" s="45"/>
    </row>
    <row r="65" spans="1:1" ht="21" customHeight="1" x14ac:dyDescent="0.15">
      <c r="A65" s="45"/>
    </row>
    <row r="66" spans="1:1" ht="21" customHeight="1" x14ac:dyDescent="0.15">
      <c r="A66" s="45"/>
    </row>
    <row r="67" spans="1:1" ht="21" customHeight="1" x14ac:dyDescent="0.15">
      <c r="A67" s="45"/>
    </row>
    <row r="68" spans="1:1" ht="21" customHeight="1" x14ac:dyDescent="0.15">
      <c r="A68" s="45"/>
    </row>
    <row r="69" spans="1:1" ht="21" customHeight="1" x14ac:dyDescent="0.15">
      <c r="A69" s="45"/>
    </row>
    <row r="70" spans="1:1" ht="21" customHeight="1" x14ac:dyDescent="0.15">
      <c r="A70" s="45"/>
    </row>
    <row r="71" spans="1:1" ht="21" customHeight="1" x14ac:dyDescent="0.15">
      <c r="A71" s="45"/>
    </row>
    <row r="72" spans="1:1" ht="21" customHeight="1" x14ac:dyDescent="0.15">
      <c r="A72" s="45"/>
    </row>
    <row r="73" spans="1:1" ht="21" customHeight="1" x14ac:dyDescent="0.15">
      <c r="A73" s="45"/>
    </row>
    <row r="74" spans="1:1" ht="21" customHeight="1" x14ac:dyDescent="0.15">
      <c r="A74" s="45"/>
    </row>
    <row r="75" spans="1:1" ht="21" customHeight="1" x14ac:dyDescent="0.15">
      <c r="A75" s="45"/>
    </row>
    <row r="76" spans="1:1" ht="21" customHeight="1" x14ac:dyDescent="0.15">
      <c r="A76" s="45"/>
    </row>
    <row r="77" spans="1:1" ht="21" customHeight="1" x14ac:dyDescent="0.15">
      <c r="A77" s="45"/>
    </row>
    <row r="78" spans="1:1" ht="21" customHeight="1" x14ac:dyDescent="0.15">
      <c r="A78" s="45"/>
    </row>
    <row r="79" spans="1:1" ht="21" customHeight="1" x14ac:dyDescent="0.15">
      <c r="A79" s="45"/>
    </row>
    <row r="80" spans="1:1" ht="21" customHeight="1" x14ac:dyDescent="0.15">
      <c r="A80" s="45"/>
    </row>
    <row r="81" spans="1:1" ht="21" customHeight="1" x14ac:dyDescent="0.15">
      <c r="A81" s="45"/>
    </row>
    <row r="82" spans="1:1" ht="21" customHeight="1" x14ac:dyDescent="0.15">
      <c r="A82" s="45"/>
    </row>
    <row r="83" spans="1:1" ht="21" customHeight="1" x14ac:dyDescent="0.15">
      <c r="A83" s="45"/>
    </row>
    <row r="84" spans="1:1" ht="21" customHeight="1" x14ac:dyDescent="0.15">
      <c r="A84" s="45"/>
    </row>
    <row r="85" spans="1:1" ht="21" customHeight="1" x14ac:dyDescent="0.15">
      <c r="A85" s="45"/>
    </row>
    <row r="86" spans="1:1" ht="21" customHeight="1" x14ac:dyDescent="0.15">
      <c r="A86" s="45"/>
    </row>
    <row r="87" spans="1:1" ht="21" customHeight="1" x14ac:dyDescent="0.15">
      <c r="A87" s="45"/>
    </row>
    <row r="88" spans="1:1" ht="21" customHeight="1" x14ac:dyDescent="0.15">
      <c r="A88" s="45"/>
    </row>
    <row r="89" spans="1:1" ht="21" customHeight="1" x14ac:dyDescent="0.15">
      <c r="A89" s="45"/>
    </row>
    <row r="90" spans="1:1" ht="21" customHeight="1" x14ac:dyDescent="0.15">
      <c r="A90" s="45"/>
    </row>
    <row r="91" spans="1:1" ht="21" customHeight="1" x14ac:dyDescent="0.15">
      <c r="A91" s="45"/>
    </row>
    <row r="92" spans="1:1" ht="21" customHeight="1" x14ac:dyDescent="0.15">
      <c r="A92" s="45"/>
    </row>
    <row r="93" spans="1:1" ht="21" customHeight="1" x14ac:dyDescent="0.15">
      <c r="A93" s="45"/>
    </row>
    <row r="94" spans="1:1" ht="21" customHeight="1" x14ac:dyDescent="0.15">
      <c r="A94" s="45"/>
    </row>
    <row r="95" spans="1:1" ht="21" customHeight="1" x14ac:dyDescent="0.15">
      <c r="A95" s="45"/>
    </row>
    <row r="96" spans="1:1" ht="21" customHeight="1" x14ac:dyDescent="0.15">
      <c r="A96" s="45"/>
    </row>
    <row r="97" spans="1:1" ht="21" customHeight="1" x14ac:dyDescent="0.15">
      <c r="A97" s="45"/>
    </row>
    <row r="98" spans="1:1" ht="21" customHeight="1" x14ac:dyDescent="0.15">
      <c r="A98" s="45"/>
    </row>
    <row r="99" spans="1:1" ht="21" customHeight="1" x14ac:dyDescent="0.15">
      <c r="A99" s="45"/>
    </row>
    <row r="100" spans="1:1" ht="21" customHeight="1" x14ac:dyDescent="0.15">
      <c r="A100" s="45"/>
    </row>
    <row r="101" spans="1:1" ht="21" customHeight="1" x14ac:dyDescent="0.15">
      <c r="A101" s="45"/>
    </row>
    <row r="102" spans="1:1" ht="21" customHeight="1" x14ac:dyDescent="0.15">
      <c r="A102" s="45"/>
    </row>
    <row r="103" spans="1:1" ht="21" customHeight="1" x14ac:dyDescent="0.15">
      <c r="A103" s="45"/>
    </row>
    <row r="104" spans="1:1" ht="21" customHeight="1" x14ac:dyDescent="0.15">
      <c r="A104" s="45"/>
    </row>
    <row r="105" spans="1:1" ht="21" customHeight="1" x14ac:dyDescent="0.15">
      <c r="A105" s="45"/>
    </row>
    <row r="106" spans="1:1" ht="21" customHeight="1" x14ac:dyDescent="0.15">
      <c r="A106" s="45"/>
    </row>
    <row r="107" spans="1:1" ht="21" customHeight="1" x14ac:dyDescent="0.15">
      <c r="A107" s="45"/>
    </row>
    <row r="108" spans="1:1" ht="21" customHeight="1" x14ac:dyDescent="0.15">
      <c r="A108" s="45"/>
    </row>
    <row r="109" spans="1:1" ht="21" customHeight="1" x14ac:dyDescent="0.15">
      <c r="A109" s="45"/>
    </row>
    <row r="110" spans="1:1" ht="21" customHeight="1" x14ac:dyDescent="0.15">
      <c r="A110" s="45"/>
    </row>
    <row r="111" spans="1:1" ht="21" customHeight="1" x14ac:dyDescent="0.15">
      <c r="A111" s="45"/>
    </row>
    <row r="112" spans="1:1" ht="21" customHeight="1" x14ac:dyDescent="0.15">
      <c r="A112" s="45"/>
    </row>
    <row r="113" spans="1:1" ht="21" customHeight="1" x14ac:dyDescent="0.15">
      <c r="A113" s="45"/>
    </row>
    <row r="114" spans="1:1" ht="21" customHeight="1" x14ac:dyDescent="0.15">
      <c r="A114" s="45"/>
    </row>
    <row r="115" spans="1:1" ht="21" customHeight="1" x14ac:dyDescent="0.15">
      <c r="A115" s="45"/>
    </row>
    <row r="116" spans="1:1" ht="21" customHeight="1" x14ac:dyDescent="0.15">
      <c r="A116" s="45"/>
    </row>
    <row r="117" spans="1:1" ht="21" customHeight="1" x14ac:dyDescent="0.15">
      <c r="A117" s="45"/>
    </row>
    <row r="118" spans="1:1" ht="21" customHeight="1" x14ac:dyDescent="0.15">
      <c r="A118" s="45"/>
    </row>
    <row r="119" spans="1:1" ht="21" customHeight="1" x14ac:dyDescent="0.15">
      <c r="A119" s="45"/>
    </row>
    <row r="120" spans="1:1" ht="21" customHeight="1" x14ac:dyDescent="0.15">
      <c r="A120" s="45"/>
    </row>
    <row r="121" spans="1:1" ht="21" customHeight="1" x14ac:dyDescent="0.15">
      <c r="A121" s="45"/>
    </row>
    <row r="122" spans="1:1" ht="21" customHeight="1" x14ac:dyDescent="0.15">
      <c r="A122" s="45"/>
    </row>
    <row r="123" spans="1:1" ht="21" customHeight="1" x14ac:dyDescent="0.15">
      <c r="A123" s="45"/>
    </row>
    <row r="124" spans="1:1" ht="21" customHeight="1" x14ac:dyDescent="0.15">
      <c r="A124" s="45"/>
    </row>
    <row r="125" spans="1:1" ht="21" customHeight="1" x14ac:dyDescent="0.15">
      <c r="A125" s="45"/>
    </row>
    <row r="126" spans="1:1" ht="21" customHeight="1" x14ac:dyDescent="0.15">
      <c r="A126" s="45"/>
    </row>
    <row r="127" spans="1:1" ht="21" customHeight="1" x14ac:dyDescent="0.15">
      <c r="A127" s="45"/>
    </row>
    <row r="128" spans="1:1" ht="21" customHeight="1" x14ac:dyDescent="0.15">
      <c r="A128" s="45"/>
    </row>
    <row r="129" spans="1:1" ht="21" customHeight="1" x14ac:dyDescent="0.15">
      <c r="A129" s="45"/>
    </row>
    <row r="130" spans="1:1" ht="21" customHeight="1" x14ac:dyDescent="0.15">
      <c r="A130" s="45"/>
    </row>
    <row r="131" spans="1:1" ht="21" customHeight="1" x14ac:dyDescent="0.15">
      <c r="A131" s="45"/>
    </row>
    <row r="132" spans="1:1" ht="21" customHeight="1" x14ac:dyDescent="0.15">
      <c r="A132" s="45"/>
    </row>
    <row r="133" spans="1:1" ht="21" customHeight="1" x14ac:dyDescent="0.15">
      <c r="A133" s="45"/>
    </row>
    <row r="134" spans="1:1" ht="21" customHeight="1" x14ac:dyDescent="0.15">
      <c r="A134" s="45"/>
    </row>
  </sheetData>
  <mergeCells count="27">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 ref="A19:S23"/>
    <mergeCell ref="T19:U19"/>
    <mergeCell ref="V19:AJ20"/>
    <mergeCell ref="T20:U20"/>
    <mergeCell ref="T21:V21"/>
    <mergeCell ref="W21:AJ21"/>
    <mergeCell ref="T22:AJ23"/>
    <mergeCell ref="A24:S26"/>
    <mergeCell ref="T24:AJ26"/>
    <mergeCell ref="A27:S29"/>
    <mergeCell ref="T27:Y29"/>
    <mergeCell ref="AA27:AC29"/>
    <mergeCell ref="AE27:AG29"/>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72938-3E29-450A-BDC4-4ED12572B5CE}">
  <sheetPr>
    <pageSetUpPr fitToPage="1"/>
  </sheetPr>
  <dimension ref="A1:BV154"/>
  <sheetViews>
    <sheetView showGridLines="0" view="pageBreakPreview" zoomScale="85" zoomScaleNormal="90" zoomScaleSheetLayoutView="85" workbookViewId="0">
      <selection activeCell="AN27" sqref="AN27"/>
    </sheetView>
  </sheetViews>
  <sheetFormatPr defaultColWidth="2.5" defaultRowHeight="20.100000000000001" customHeight="1" x14ac:dyDescent="0.15"/>
  <cols>
    <col min="1" max="1" width="2.5" style="1" customWidth="1"/>
    <col min="2" max="36" width="2.5" style="2" customWidth="1"/>
    <col min="37" max="38" width="2.875" style="2" customWidth="1"/>
    <col min="39" max="16384" width="2.5" style="2"/>
  </cols>
  <sheetData>
    <row r="1" spans="1:74" ht="14.25" customHeight="1" x14ac:dyDescent="0.15">
      <c r="A1" s="1" t="s">
        <v>44</v>
      </c>
      <c r="P1" s="3"/>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14.25" customHeight="1" x14ac:dyDescent="0.15">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14.25" customHeight="1" x14ac:dyDescent="0.15">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14.25" customHeight="1" x14ac:dyDescent="0.15">
      <c r="A4" s="354" t="s">
        <v>45</v>
      </c>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14.25" customHeight="1" x14ac:dyDescent="0.15">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14.25" customHeight="1" x14ac:dyDescent="0.15">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14.25" customHeight="1" x14ac:dyDescent="0.15">
      <c r="C7" s="4"/>
      <c r="D7" s="4"/>
      <c r="F7" s="4"/>
      <c r="G7" s="4"/>
      <c r="H7" s="4"/>
      <c r="I7" s="4"/>
      <c r="J7" s="4"/>
      <c r="K7" s="4"/>
      <c r="L7" s="4"/>
      <c r="M7" s="4"/>
      <c r="X7" s="355"/>
      <c r="Y7" s="355"/>
      <c r="Z7" s="355"/>
      <c r="AA7" s="355"/>
      <c r="AB7" s="355"/>
      <c r="AC7" s="355"/>
      <c r="AD7" s="2" t="s">
        <v>2</v>
      </c>
      <c r="AE7" s="354"/>
      <c r="AF7" s="354"/>
      <c r="AG7" s="2" t="s">
        <v>3</v>
      </c>
      <c r="AH7" s="354"/>
      <c r="AI7" s="354"/>
      <c r="AJ7" s="2" t="s">
        <v>4</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14.25" customHeight="1" x14ac:dyDescent="0.15">
      <c r="B8" s="356"/>
      <c r="C8" s="356"/>
      <c r="D8" s="356"/>
      <c r="E8" s="356"/>
      <c r="F8" s="356"/>
      <c r="G8" s="356"/>
      <c r="H8" s="357" t="s">
        <v>5</v>
      </c>
      <c r="I8" s="357"/>
      <c r="J8" s="357"/>
      <c r="K8" s="357"/>
      <c r="L8" s="357"/>
      <c r="M8" s="357"/>
      <c r="N8" s="357"/>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21" customHeight="1" x14ac:dyDescent="0.15">
      <c r="A9" s="2"/>
      <c r="B9" s="356"/>
      <c r="C9" s="356"/>
      <c r="D9" s="356"/>
      <c r="E9" s="356"/>
      <c r="F9" s="356"/>
      <c r="G9" s="356"/>
      <c r="H9" s="357"/>
      <c r="I9" s="357"/>
      <c r="J9" s="357"/>
      <c r="K9" s="357"/>
      <c r="L9" s="357"/>
      <c r="M9" s="357"/>
      <c r="N9" s="357"/>
      <c r="S9" s="358" t="s">
        <v>6</v>
      </c>
      <c r="T9" s="358"/>
      <c r="U9" s="358"/>
      <c r="V9" s="358"/>
      <c r="W9" s="359"/>
      <c r="X9" s="359"/>
      <c r="Y9" s="359"/>
      <c r="Z9" s="359"/>
      <c r="AA9" s="359"/>
      <c r="AB9" s="359"/>
      <c r="AC9" s="359"/>
      <c r="AD9" s="359"/>
      <c r="AE9" s="359"/>
      <c r="AF9" s="359"/>
      <c r="AG9" s="359"/>
      <c r="AH9" s="359"/>
      <c r="AI9" s="359"/>
      <c r="AJ9" s="359"/>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21" customHeight="1" x14ac:dyDescent="0.15">
      <c r="C10" s="4"/>
      <c r="D10" s="4"/>
      <c r="E10" s="4"/>
      <c r="F10" s="4"/>
      <c r="G10" s="4"/>
      <c r="H10" s="4"/>
      <c r="I10" s="4"/>
      <c r="J10" s="4"/>
      <c r="K10" s="4"/>
      <c r="L10" s="4"/>
      <c r="M10" s="4"/>
      <c r="S10" s="358"/>
      <c r="T10" s="358"/>
      <c r="U10" s="358"/>
      <c r="V10" s="358"/>
      <c r="W10" s="359"/>
      <c r="X10" s="359"/>
      <c r="Y10" s="359"/>
      <c r="Z10" s="359"/>
      <c r="AA10" s="359"/>
      <c r="AB10" s="359"/>
      <c r="AC10" s="359"/>
      <c r="AD10" s="359"/>
      <c r="AE10" s="359"/>
      <c r="AF10" s="359"/>
      <c r="AG10" s="359"/>
      <c r="AH10" s="359"/>
      <c r="AI10" s="359"/>
      <c r="AJ10" s="359"/>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21" customHeight="1" x14ac:dyDescent="0.15">
      <c r="C11" s="4"/>
      <c r="D11" s="4"/>
      <c r="E11" s="4"/>
      <c r="F11" s="4"/>
      <c r="G11" s="4"/>
      <c r="H11" s="4"/>
      <c r="I11" s="4"/>
      <c r="J11" s="4"/>
      <c r="K11" s="4"/>
      <c r="L11" s="4"/>
      <c r="M11" s="4"/>
      <c r="O11" s="6" t="s">
        <v>7</v>
      </c>
      <c r="S11" s="358" t="s">
        <v>8</v>
      </c>
      <c r="T11" s="358"/>
      <c r="U11" s="358"/>
      <c r="V11" s="358"/>
      <c r="W11" s="359"/>
      <c r="X11" s="359"/>
      <c r="Y11" s="359"/>
      <c r="Z11" s="359"/>
      <c r="AA11" s="359"/>
      <c r="AB11" s="359"/>
      <c r="AC11" s="359"/>
      <c r="AD11" s="359"/>
      <c r="AE11" s="359"/>
      <c r="AF11" s="359"/>
      <c r="AG11" s="359"/>
      <c r="AH11" s="359"/>
      <c r="AI11" s="359"/>
      <c r="AJ11" s="359"/>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21" customHeight="1" x14ac:dyDescent="0.15">
      <c r="C12" s="4"/>
      <c r="D12" s="4"/>
      <c r="E12" s="4"/>
      <c r="F12" s="4"/>
      <c r="G12" s="4"/>
      <c r="H12" s="4"/>
      <c r="I12" s="4"/>
      <c r="J12" s="4"/>
      <c r="K12" s="4"/>
      <c r="L12" s="4"/>
      <c r="M12" s="4"/>
      <c r="O12" s="6"/>
      <c r="S12" s="358"/>
      <c r="T12" s="358"/>
      <c r="U12" s="358"/>
      <c r="V12" s="358"/>
      <c r="W12" s="359"/>
      <c r="X12" s="359"/>
      <c r="Y12" s="359"/>
      <c r="Z12" s="359"/>
      <c r="AA12" s="359"/>
      <c r="AB12" s="359"/>
      <c r="AC12" s="359"/>
      <c r="AD12" s="359"/>
      <c r="AE12" s="359"/>
      <c r="AF12" s="359"/>
      <c r="AG12" s="359"/>
      <c r="AH12" s="359"/>
      <c r="AI12" s="359"/>
      <c r="AJ12" s="359"/>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14.25" customHeight="1" x14ac:dyDescent="0.15">
      <c r="C13" s="4"/>
      <c r="D13" s="4"/>
      <c r="E13" s="4"/>
      <c r="F13" s="4"/>
      <c r="G13" s="4"/>
      <c r="H13" s="4"/>
      <c r="I13" s="4"/>
      <c r="J13" s="4"/>
      <c r="K13" s="4"/>
      <c r="L13" s="4"/>
      <c r="M13" s="4"/>
      <c r="S13" s="358" t="s">
        <v>9</v>
      </c>
      <c r="T13" s="358"/>
      <c r="U13" s="358"/>
      <c r="V13" s="358"/>
      <c r="W13" s="358"/>
      <c r="X13" s="358"/>
      <c r="Y13" s="358"/>
      <c r="Z13" s="359"/>
      <c r="AA13" s="359"/>
      <c r="AB13" s="359"/>
      <c r="AC13" s="359"/>
      <c r="AD13" s="359"/>
      <c r="AE13" s="359"/>
      <c r="AF13" s="359"/>
      <c r="AG13" s="359"/>
      <c r="AH13" s="359"/>
      <c r="AI13" s="359"/>
      <c r="AJ13" s="359"/>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14.25" customHeight="1" x14ac:dyDescent="0.15">
      <c r="S14" s="358"/>
      <c r="T14" s="358"/>
      <c r="U14" s="358"/>
      <c r="V14" s="358"/>
      <c r="W14" s="358"/>
      <c r="X14" s="358"/>
      <c r="Y14" s="358"/>
      <c r="Z14" s="359"/>
      <c r="AA14" s="359"/>
      <c r="AB14" s="359"/>
      <c r="AC14" s="359"/>
      <c r="AD14" s="359"/>
      <c r="AE14" s="359"/>
      <c r="AF14" s="359"/>
      <c r="AG14" s="359"/>
      <c r="AH14" s="359"/>
      <c r="AI14" s="359"/>
      <c r="AJ14" s="359"/>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14.25" customHeight="1" x14ac:dyDescent="0.15">
      <c r="E15" s="2" t="s">
        <v>46</v>
      </c>
      <c r="S15" s="7"/>
      <c r="T15" s="7"/>
      <c r="U15" s="7"/>
      <c r="V15" s="7"/>
      <c r="W15" s="7"/>
      <c r="X15" s="7"/>
      <c r="Y15" s="7"/>
      <c r="Z15" s="8"/>
      <c r="AA15" s="8"/>
      <c r="AB15" s="8"/>
      <c r="AC15" s="8"/>
      <c r="AD15" s="8"/>
      <c r="AE15" s="8"/>
      <c r="AF15" s="8"/>
      <c r="AG15" s="8"/>
      <c r="AH15" s="8"/>
      <c r="AI15" s="8"/>
      <c r="AJ15" s="8"/>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14.25" customHeight="1" x14ac:dyDescent="0.15">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1:74" s="4" customFormat="1" ht="18" customHeight="1" x14ac:dyDescent="0.15">
      <c r="A17" s="45"/>
      <c r="I17" s="5"/>
      <c r="J17" s="5"/>
      <c r="K17" s="5"/>
      <c r="L17" s="5"/>
      <c r="M17" s="5"/>
      <c r="N17" s="5"/>
      <c r="O17" s="5"/>
      <c r="P17" s="5"/>
      <c r="Q17" s="5"/>
      <c r="R17" s="5"/>
      <c r="S17" s="5"/>
      <c r="T17" s="351" t="s">
        <v>11</v>
      </c>
      <c r="U17" s="352"/>
      <c r="V17" s="352"/>
      <c r="W17" s="352"/>
      <c r="X17" s="352"/>
      <c r="Y17" s="352"/>
      <c r="Z17" s="353"/>
      <c r="AA17" s="9"/>
      <c r="AB17" s="10"/>
      <c r="AC17" s="11"/>
      <c r="AD17" s="12"/>
      <c r="AE17" s="10"/>
      <c r="AF17" s="10"/>
      <c r="AG17" s="10"/>
      <c r="AH17" s="10"/>
      <c r="AI17" s="10"/>
      <c r="AJ17" s="13"/>
      <c r="AK17" s="5"/>
      <c r="AL17" s="5"/>
      <c r="AO17" s="14"/>
      <c r="AP17" s="14"/>
      <c r="AQ17" s="14"/>
      <c r="AR17" s="14"/>
      <c r="AS17" s="14"/>
      <c r="AT17" s="14"/>
      <c r="AU17" s="14"/>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4" s="19" customFormat="1" ht="18" customHeight="1" x14ac:dyDescent="0.15">
      <c r="A18" s="15"/>
      <c r="B18" s="15"/>
      <c r="C18" s="15"/>
      <c r="D18" s="15"/>
      <c r="E18" s="15"/>
      <c r="F18" s="15"/>
      <c r="G18" s="15"/>
      <c r="H18" s="15"/>
      <c r="I18" s="15"/>
      <c r="J18" s="15"/>
      <c r="K18" s="15"/>
      <c r="L18" s="15"/>
      <c r="M18" s="15"/>
      <c r="N18" s="15"/>
      <c r="O18" s="15"/>
      <c r="P18" s="15"/>
      <c r="Q18" s="15"/>
      <c r="R18" s="15"/>
      <c r="T18" s="351" t="s">
        <v>12</v>
      </c>
      <c r="U18" s="352"/>
      <c r="V18" s="352"/>
      <c r="W18" s="353"/>
      <c r="X18" s="16"/>
      <c r="Y18" s="11"/>
      <c r="Z18" s="11"/>
      <c r="AA18" s="11"/>
      <c r="AB18" s="11"/>
      <c r="AC18" s="11"/>
      <c r="AD18" s="11"/>
      <c r="AE18" s="11"/>
      <c r="AF18" s="11"/>
      <c r="AG18" s="11"/>
      <c r="AH18" s="17"/>
      <c r="AI18" s="17"/>
      <c r="AJ18" s="18"/>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4" s="4" customFormat="1" ht="14.25" customHeight="1" x14ac:dyDescent="0.15">
      <c r="A19" s="360" t="s">
        <v>47</v>
      </c>
      <c r="B19" s="361"/>
      <c r="C19" s="361"/>
      <c r="D19" s="361"/>
      <c r="E19" s="361"/>
      <c r="F19" s="361"/>
      <c r="G19" s="361"/>
      <c r="H19" s="361"/>
      <c r="I19" s="361"/>
      <c r="J19" s="361"/>
      <c r="K19" s="361"/>
      <c r="L19" s="361"/>
      <c r="M19" s="361"/>
      <c r="N19" s="361"/>
      <c r="O19" s="361"/>
      <c r="P19" s="361"/>
      <c r="Q19" s="361"/>
      <c r="R19" s="361"/>
      <c r="S19" s="362"/>
      <c r="T19" s="334" t="s">
        <v>8</v>
      </c>
      <c r="U19" s="335"/>
      <c r="V19" s="338"/>
      <c r="W19" s="338"/>
      <c r="X19" s="338"/>
      <c r="Y19" s="338"/>
      <c r="Z19" s="338"/>
      <c r="AA19" s="338"/>
      <c r="AB19" s="338"/>
      <c r="AC19" s="338"/>
      <c r="AD19" s="338"/>
      <c r="AE19" s="338"/>
      <c r="AF19" s="338"/>
      <c r="AG19" s="338"/>
      <c r="AH19" s="338"/>
      <c r="AI19" s="338"/>
      <c r="AJ19" s="339"/>
      <c r="AK19" s="5"/>
      <c r="AL19" s="5"/>
      <c r="AO19" s="14"/>
      <c r="AP19" s="14"/>
      <c r="AQ19" s="14"/>
      <c r="AR19" s="14"/>
      <c r="AS19" s="14"/>
      <c r="AT19" s="14"/>
      <c r="AU19" s="14"/>
      <c r="AV19" s="5"/>
      <c r="AW19" s="5"/>
      <c r="AX19" s="5"/>
      <c r="AY19" s="5"/>
      <c r="AZ19" s="21"/>
      <c r="BA19" s="21"/>
      <c r="BB19" s="5"/>
      <c r="BC19" s="5"/>
      <c r="BD19" s="5"/>
      <c r="BE19" s="5"/>
      <c r="BF19" s="14"/>
      <c r="BG19" s="21"/>
      <c r="BH19" s="5"/>
      <c r="BJ19" s="5"/>
      <c r="BL19" s="5"/>
      <c r="BM19" s="5"/>
      <c r="BN19" s="5"/>
      <c r="BO19" s="5"/>
      <c r="BQ19" s="5"/>
      <c r="BR19" s="5"/>
      <c r="BS19" s="5"/>
      <c r="BT19" s="5"/>
      <c r="BU19" s="5"/>
      <c r="BV19" s="5"/>
    </row>
    <row r="20" spans="1:74" s="4" customFormat="1" ht="14.25" customHeight="1" x14ac:dyDescent="0.15">
      <c r="A20" s="363"/>
      <c r="B20" s="364"/>
      <c r="C20" s="364"/>
      <c r="D20" s="364"/>
      <c r="E20" s="364"/>
      <c r="F20" s="364"/>
      <c r="G20" s="364"/>
      <c r="H20" s="364"/>
      <c r="I20" s="364"/>
      <c r="J20" s="364"/>
      <c r="K20" s="364"/>
      <c r="L20" s="364"/>
      <c r="M20" s="364"/>
      <c r="N20" s="364"/>
      <c r="O20" s="364"/>
      <c r="P20" s="364"/>
      <c r="Q20" s="364"/>
      <c r="R20" s="364"/>
      <c r="S20" s="365"/>
      <c r="T20" s="336"/>
      <c r="U20" s="337"/>
      <c r="V20" s="340"/>
      <c r="W20" s="340"/>
      <c r="X20" s="340"/>
      <c r="Y20" s="340"/>
      <c r="Z20" s="340"/>
      <c r="AA20" s="340"/>
      <c r="AB20" s="340"/>
      <c r="AC20" s="340"/>
      <c r="AD20" s="340"/>
      <c r="AE20" s="340"/>
      <c r="AF20" s="340"/>
      <c r="AG20" s="340"/>
      <c r="AH20" s="340"/>
      <c r="AI20" s="340"/>
      <c r="AJ20" s="341"/>
      <c r="AK20" s="5"/>
      <c r="AL20" s="5"/>
      <c r="AO20" s="14"/>
      <c r="AP20" s="14"/>
      <c r="AQ20" s="14"/>
      <c r="AR20" s="14"/>
      <c r="AS20" s="14"/>
      <c r="AT20" s="14"/>
      <c r="AU20" s="14"/>
      <c r="AV20" s="5"/>
      <c r="AW20" s="5"/>
      <c r="AX20" s="5"/>
      <c r="AY20" s="5"/>
      <c r="AZ20" s="21"/>
      <c r="BA20" s="21"/>
      <c r="BB20" s="5"/>
      <c r="BC20" s="5"/>
      <c r="BD20" s="5"/>
      <c r="BE20" s="5"/>
      <c r="BF20" s="21"/>
      <c r="BG20" s="21"/>
      <c r="BH20" s="5"/>
      <c r="BJ20" s="5"/>
      <c r="BL20" s="5"/>
      <c r="BM20" s="5"/>
      <c r="BN20" s="5"/>
      <c r="BO20" s="5"/>
      <c r="BP20" s="5"/>
      <c r="BQ20" s="5"/>
      <c r="BR20" s="5"/>
      <c r="BS20" s="5"/>
      <c r="BT20" s="5"/>
      <c r="BU20" s="5"/>
      <c r="BV20" s="5"/>
    </row>
    <row r="21" spans="1:74" s="4" customFormat="1" ht="14.25" customHeight="1" x14ac:dyDescent="0.15">
      <c r="A21" s="363"/>
      <c r="B21" s="364"/>
      <c r="C21" s="364"/>
      <c r="D21" s="364"/>
      <c r="E21" s="364"/>
      <c r="F21" s="364"/>
      <c r="G21" s="364"/>
      <c r="H21" s="364"/>
      <c r="I21" s="364"/>
      <c r="J21" s="364"/>
      <c r="K21" s="364"/>
      <c r="L21" s="364"/>
      <c r="M21" s="364"/>
      <c r="N21" s="364"/>
      <c r="O21" s="364"/>
      <c r="P21" s="364"/>
      <c r="Q21" s="364"/>
      <c r="R21" s="364"/>
      <c r="S21" s="365"/>
      <c r="T21" s="342" t="s">
        <v>6</v>
      </c>
      <c r="U21" s="343"/>
      <c r="V21" s="343"/>
      <c r="W21" s="343"/>
      <c r="X21" s="343"/>
      <c r="Y21" s="343"/>
      <c r="Z21" s="343"/>
      <c r="AA21" s="343"/>
      <c r="AB21" s="343"/>
      <c r="AC21" s="343"/>
      <c r="AD21" s="343"/>
      <c r="AE21" s="343"/>
      <c r="AF21" s="343"/>
      <c r="AG21" s="343"/>
      <c r="AH21" s="343"/>
      <c r="AI21" s="343"/>
      <c r="AJ21" s="344"/>
      <c r="AK21" s="5"/>
      <c r="AL21" s="5"/>
      <c r="AO21" s="14"/>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4" s="4" customFormat="1" ht="14.25" customHeight="1" x14ac:dyDescent="0.15">
      <c r="A22" s="363"/>
      <c r="B22" s="364"/>
      <c r="C22" s="364"/>
      <c r="D22" s="364"/>
      <c r="E22" s="364"/>
      <c r="F22" s="364"/>
      <c r="G22" s="364"/>
      <c r="H22" s="364"/>
      <c r="I22" s="364"/>
      <c r="J22" s="364"/>
      <c r="K22" s="364"/>
      <c r="L22" s="364"/>
      <c r="M22" s="364"/>
      <c r="N22" s="364"/>
      <c r="O22" s="364"/>
      <c r="P22" s="364"/>
      <c r="Q22" s="364"/>
      <c r="R22" s="364"/>
      <c r="S22" s="365"/>
      <c r="T22" s="395"/>
      <c r="U22" s="396"/>
      <c r="V22" s="396"/>
      <c r="W22" s="396"/>
      <c r="X22" s="396"/>
      <c r="Y22" s="396"/>
      <c r="Z22" s="396"/>
      <c r="AA22" s="396"/>
      <c r="AB22" s="396"/>
      <c r="AC22" s="396"/>
      <c r="AD22" s="396"/>
      <c r="AE22" s="396"/>
      <c r="AF22" s="396"/>
      <c r="AG22" s="396"/>
      <c r="AH22" s="396"/>
      <c r="AI22" s="396"/>
      <c r="AJ22" s="397"/>
      <c r="AK22" s="5"/>
      <c r="AL22" s="5"/>
      <c r="AO22" s="14"/>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1:74" s="4" customFormat="1" ht="14.25" customHeight="1" x14ac:dyDescent="0.15">
      <c r="A23" s="366"/>
      <c r="B23" s="367"/>
      <c r="C23" s="367"/>
      <c r="D23" s="367"/>
      <c r="E23" s="367"/>
      <c r="F23" s="367"/>
      <c r="G23" s="367"/>
      <c r="H23" s="367"/>
      <c r="I23" s="367"/>
      <c r="J23" s="367"/>
      <c r="K23" s="367"/>
      <c r="L23" s="367"/>
      <c r="M23" s="367"/>
      <c r="N23" s="367"/>
      <c r="O23" s="367"/>
      <c r="P23" s="367"/>
      <c r="Q23" s="367"/>
      <c r="R23" s="367"/>
      <c r="S23" s="368"/>
      <c r="T23" s="398"/>
      <c r="U23" s="340"/>
      <c r="V23" s="340"/>
      <c r="W23" s="340"/>
      <c r="X23" s="340"/>
      <c r="Y23" s="340"/>
      <c r="Z23" s="340"/>
      <c r="AA23" s="340"/>
      <c r="AB23" s="340"/>
      <c r="AC23" s="340"/>
      <c r="AD23" s="340"/>
      <c r="AE23" s="340"/>
      <c r="AF23" s="340"/>
      <c r="AG23" s="340"/>
      <c r="AH23" s="340"/>
      <c r="AI23" s="340"/>
      <c r="AJ23" s="341"/>
      <c r="AO23" s="14"/>
      <c r="AP23" s="14"/>
    </row>
    <row r="24" spans="1:74" s="4" customFormat="1" ht="14.25" customHeight="1" x14ac:dyDescent="0.15">
      <c r="A24" s="360" t="s">
        <v>14</v>
      </c>
      <c r="B24" s="361"/>
      <c r="C24" s="361"/>
      <c r="D24" s="361"/>
      <c r="E24" s="361"/>
      <c r="F24" s="361"/>
      <c r="G24" s="361"/>
      <c r="H24" s="361"/>
      <c r="I24" s="361"/>
      <c r="J24" s="361"/>
      <c r="K24" s="361"/>
      <c r="L24" s="361"/>
      <c r="M24" s="361"/>
      <c r="N24" s="361"/>
      <c r="O24" s="361"/>
      <c r="P24" s="361"/>
      <c r="Q24" s="361"/>
      <c r="R24" s="361"/>
      <c r="S24" s="362"/>
      <c r="T24" s="380"/>
      <c r="U24" s="381"/>
      <c r="V24" s="381"/>
      <c r="W24" s="381"/>
      <c r="X24" s="381"/>
      <c r="Y24" s="381"/>
      <c r="Z24" s="381"/>
      <c r="AA24" s="381"/>
      <c r="AB24" s="381"/>
      <c r="AC24" s="381"/>
      <c r="AD24" s="381"/>
      <c r="AE24" s="381"/>
      <c r="AF24" s="381"/>
      <c r="AG24" s="381"/>
      <c r="AH24" s="381"/>
      <c r="AI24" s="381"/>
      <c r="AJ24" s="382"/>
      <c r="AO24" s="14"/>
      <c r="AP24" s="14"/>
    </row>
    <row r="25" spans="1:74" s="4" customFormat="1" ht="14.25" customHeight="1" x14ac:dyDescent="0.15">
      <c r="A25" s="363"/>
      <c r="B25" s="364"/>
      <c r="C25" s="364"/>
      <c r="D25" s="364"/>
      <c r="E25" s="364"/>
      <c r="F25" s="364"/>
      <c r="G25" s="364"/>
      <c r="H25" s="364"/>
      <c r="I25" s="364"/>
      <c r="J25" s="364"/>
      <c r="K25" s="364"/>
      <c r="L25" s="364"/>
      <c r="M25" s="364"/>
      <c r="N25" s="364"/>
      <c r="O25" s="364"/>
      <c r="P25" s="364"/>
      <c r="Q25" s="364"/>
      <c r="R25" s="364"/>
      <c r="S25" s="365"/>
      <c r="T25" s="383"/>
      <c r="U25" s="384"/>
      <c r="V25" s="384"/>
      <c r="W25" s="384"/>
      <c r="X25" s="384"/>
      <c r="Y25" s="384"/>
      <c r="Z25" s="384"/>
      <c r="AA25" s="384"/>
      <c r="AB25" s="384"/>
      <c r="AC25" s="384"/>
      <c r="AD25" s="384"/>
      <c r="AE25" s="384"/>
      <c r="AF25" s="384"/>
      <c r="AG25" s="384"/>
      <c r="AH25" s="384"/>
      <c r="AI25" s="384"/>
      <c r="AJ25" s="385"/>
      <c r="AO25" s="14"/>
      <c r="AP25" s="14"/>
    </row>
    <row r="26" spans="1:74" s="4" customFormat="1" ht="14.25" customHeight="1" x14ac:dyDescent="0.15">
      <c r="A26" s="366"/>
      <c r="B26" s="367"/>
      <c r="C26" s="367"/>
      <c r="D26" s="367"/>
      <c r="E26" s="367"/>
      <c r="F26" s="367"/>
      <c r="G26" s="367"/>
      <c r="H26" s="367"/>
      <c r="I26" s="367"/>
      <c r="J26" s="367"/>
      <c r="K26" s="367"/>
      <c r="L26" s="367"/>
      <c r="M26" s="367"/>
      <c r="N26" s="367"/>
      <c r="O26" s="367"/>
      <c r="P26" s="367"/>
      <c r="Q26" s="367"/>
      <c r="R26" s="367"/>
      <c r="S26" s="368"/>
      <c r="T26" s="386"/>
      <c r="U26" s="387"/>
      <c r="V26" s="387"/>
      <c r="W26" s="387"/>
      <c r="X26" s="387"/>
      <c r="Y26" s="387"/>
      <c r="Z26" s="387"/>
      <c r="AA26" s="387"/>
      <c r="AB26" s="387"/>
      <c r="AC26" s="387"/>
      <c r="AD26" s="387"/>
      <c r="AE26" s="387"/>
      <c r="AF26" s="387"/>
      <c r="AG26" s="387"/>
      <c r="AH26" s="387"/>
      <c r="AI26" s="387"/>
      <c r="AJ26" s="388"/>
      <c r="AO26" s="14"/>
      <c r="AP26" s="14"/>
    </row>
    <row r="27" spans="1:74" s="4" customFormat="1" ht="14.25" customHeight="1" x14ac:dyDescent="0.15">
      <c r="A27" s="360" t="s">
        <v>48</v>
      </c>
      <c r="B27" s="361"/>
      <c r="C27" s="361"/>
      <c r="D27" s="361"/>
      <c r="E27" s="361"/>
      <c r="F27" s="361"/>
      <c r="G27" s="361"/>
      <c r="H27" s="361"/>
      <c r="I27" s="361"/>
      <c r="J27" s="361"/>
      <c r="K27" s="361"/>
      <c r="L27" s="361"/>
      <c r="M27" s="361"/>
      <c r="N27" s="361"/>
      <c r="O27" s="361"/>
      <c r="P27" s="361"/>
      <c r="Q27" s="361"/>
      <c r="R27" s="361"/>
      <c r="S27" s="362"/>
      <c r="T27" s="306"/>
      <c r="U27" s="327"/>
      <c r="V27" s="327"/>
      <c r="W27" s="327"/>
      <c r="X27" s="327" t="s">
        <v>49</v>
      </c>
      <c r="Y27" s="327"/>
      <c r="Z27" s="327"/>
      <c r="AA27" s="327" t="s">
        <v>50</v>
      </c>
      <c r="AB27" s="327"/>
      <c r="AC27" s="327" t="s">
        <v>51</v>
      </c>
      <c r="AD27" s="327"/>
      <c r="AE27" s="327"/>
      <c r="AF27" s="390"/>
      <c r="AG27" s="390"/>
      <c r="AH27" s="390"/>
      <c r="AI27" s="390"/>
      <c r="AJ27" s="391"/>
      <c r="AO27" s="14"/>
      <c r="AP27" s="14"/>
    </row>
    <row r="28" spans="1:74" s="4" customFormat="1" ht="14.25" customHeight="1" x14ac:dyDescent="0.15">
      <c r="A28" s="363"/>
      <c r="B28" s="364"/>
      <c r="C28" s="364"/>
      <c r="D28" s="364"/>
      <c r="E28" s="364"/>
      <c r="F28" s="364"/>
      <c r="G28" s="364"/>
      <c r="H28" s="364"/>
      <c r="I28" s="364"/>
      <c r="J28" s="364"/>
      <c r="K28" s="364"/>
      <c r="L28" s="364"/>
      <c r="M28" s="364"/>
      <c r="N28" s="364"/>
      <c r="O28" s="364"/>
      <c r="P28" s="364"/>
      <c r="Q28" s="364"/>
      <c r="R28" s="364"/>
      <c r="S28" s="365"/>
      <c r="T28" s="328"/>
      <c r="U28" s="329"/>
      <c r="V28" s="329"/>
      <c r="W28" s="329"/>
      <c r="X28" s="329"/>
      <c r="Y28" s="329"/>
      <c r="Z28" s="329"/>
      <c r="AA28" s="329"/>
      <c r="AB28" s="329"/>
      <c r="AC28" s="329"/>
      <c r="AD28" s="329"/>
      <c r="AE28" s="329"/>
      <c r="AF28" s="357"/>
      <c r="AG28" s="357"/>
      <c r="AH28" s="357"/>
      <c r="AI28" s="357"/>
      <c r="AJ28" s="392"/>
      <c r="AO28" s="14"/>
      <c r="AP28" s="14"/>
    </row>
    <row r="29" spans="1:74" s="4" customFormat="1" ht="14.25" customHeight="1" x14ac:dyDescent="0.15">
      <c r="A29" s="366"/>
      <c r="B29" s="369"/>
      <c r="C29" s="369"/>
      <c r="D29" s="369"/>
      <c r="E29" s="369"/>
      <c r="F29" s="369"/>
      <c r="G29" s="369"/>
      <c r="H29" s="367"/>
      <c r="I29" s="367"/>
      <c r="J29" s="367"/>
      <c r="K29" s="367"/>
      <c r="L29" s="367"/>
      <c r="M29" s="367"/>
      <c r="N29" s="367"/>
      <c r="O29" s="367"/>
      <c r="P29" s="367"/>
      <c r="Q29" s="367"/>
      <c r="R29" s="367"/>
      <c r="S29" s="368"/>
      <c r="T29" s="331"/>
      <c r="U29" s="332"/>
      <c r="V29" s="332"/>
      <c r="W29" s="332"/>
      <c r="X29" s="332"/>
      <c r="Y29" s="332"/>
      <c r="Z29" s="332"/>
      <c r="AA29" s="332"/>
      <c r="AB29" s="332"/>
      <c r="AC29" s="332"/>
      <c r="AD29" s="332"/>
      <c r="AE29" s="332"/>
      <c r="AF29" s="393"/>
      <c r="AG29" s="393"/>
      <c r="AH29" s="393"/>
      <c r="AI29" s="393"/>
      <c r="AJ29" s="394"/>
      <c r="AO29" s="14"/>
      <c r="AP29" s="14"/>
    </row>
    <row r="30" spans="1:74" s="4" customFormat="1" ht="14.25" customHeight="1" x14ac:dyDescent="0.15">
      <c r="A30" s="360" t="s">
        <v>52</v>
      </c>
      <c r="B30" s="389"/>
      <c r="C30" s="389"/>
      <c r="D30" s="389"/>
      <c r="E30" s="389"/>
      <c r="F30" s="389"/>
      <c r="G30" s="389"/>
      <c r="H30" s="361"/>
      <c r="I30" s="361"/>
      <c r="J30" s="361"/>
      <c r="K30" s="361"/>
      <c r="L30" s="361"/>
      <c r="M30" s="361"/>
      <c r="N30" s="361"/>
      <c r="O30" s="361"/>
      <c r="P30" s="361"/>
      <c r="Q30" s="361"/>
      <c r="R30" s="361"/>
      <c r="S30" s="362"/>
      <c r="T30" s="306"/>
      <c r="U30" s="327"/>
      <c r="V30" s="327"/>
      <c r="W30" s="327"/>
      <c r="X30" s="327"/>
      <c r="Y30" s="327"/>
      <c r="Z30" s="327" t="s">
        <v>16</v>
      </c>
      <c r="AA30" s="327"/>
      <c r="AB30" s="327"/>
      <c r="AC30" s="327"/>
      <c r="AD30" s="327" t="s">
        <v>17</v>
      </c>
      <c r="AE30" s="327"/>
      <c r="AF30" s="327"/>
      <c r="AG30" s="327"/>
      <c r="AH30" s="327" t="s">
        <v>18</v>
      </c>
      <c r="AI30" s="327"/>
      <c r="AJ30" s="307"/>
      <c r="AO30" s="14"/>
      <c r="AP30" s="14"/>
    </row>
    <row r="31" spans="1:74" s="4" customFormat="1" ht="14.25" customHeight="1" x14ac:dyDescent="0.15">
      <c r="A31" s="363"/>
      <c r="B31" s="364"/>
      <c r="C31" s="364"/>
      <c r="D31" s="364"/>
      <c r="E31" s="364"/>
      <c r="F31" s="364"/>
      <c r="G31" s="364"/>
      <c r="H31" s="364"/>
      <c r="I31" s="364"/>
      <c r="J31" s="364"/>
      <c r="K31" s="364"/>
      <c r="L31" s="364"/>
      <c r="M31" s="364"/>
      <c r="N31" s="364"/>
      <c r="O31" s="364"/>
      <c r="P31" s="364"/>
      <c r="Q31" s="364"/>
      <c r="R31" s="364"/>
      <c r="S31" s="365"/>
      <c r="T31" s="328"/>
      <c r="U31" s="329"/>
      <c r="V31" s="329"/>
      <c r="W31" s="329"/>
      <c r="X31" s="329"/>
      <c r="Y31" s="329"/>
      <c r="Z31" s="329"/>
      <c r="AA31" s="329"/>
      <c r="AB31" s="329"/>
      <c r="AC31" s="329"/>
      <c r="AD31" s="329"/>
      <c r="AE31" s="329"/>
      <c r="AF31" s="329"/>
      <c r="AG31" s="329"/>
      <c r="AH31" s="329"/>
      <c r="AI31" s="329"/>
      <c r="AJ31" s="330"/>
      <c r="AO31" s="14"/>
      <c r="AP31" s="14"/>
    </row>
    <row r="32" spans="1:74" s="4" customFormat="1" ht="14.25" customHeight="1" x14ac:dyDescent="0.15">
      <c r="A32" s="366"/>
      <c r="B32" s="367"/>
      <c r="C32" s="367"/>
      <c r="D32" s="367"/>
      <c r="E32" s="367"/>
      <c r="F32" s="367"/>
      <c r="G32" s="367"/>
      <c r="H32" s="367"/>
      <c r="I32" s="367"/>
      <c r="J32" s="367"/>
      <c r="K32" s="367"/>
      <c r="L32" s="367"/>
      <c r="M32" s="367"/>
      <c r="N32" s="367"/>
      <c r="O32" s="367"/>
      <c r="P32" s="367"/>
      <c r="Q32" s="367"/>
      <c r="R32" s="367"/>
      <c r="S32" s="368"/>
      <c r="T32" s="331"/>
      <c r="U32" s="332"/>
      <c r="V32" s="332"/>
      <c r="W32" s="332"/>
      <c r="X32" s="332"/>
      <c r="Y32" s="332"/>
      <c r="Z32" s="332"/>
      <c r="AA32" s="332"/>
      <c r="AB32" s="332"/>
      <c r="AC32" s="332"/>
      <c r="AD32" s="332"/>
      <c r="AE32" s="332"/>
      <c r="AF32" s="332"/>
      <c r="AG32" s="332"/>
      <c r="AH32" s="332"/>
      <c r="AI32" s="332"/>
      <c r="AJ32" s="333"/>
      <c r="AO32" s="14"/>
      <c r="AP32" s="14"/>
    </row>
    <row r="33" spans="1:47" s="4" customFormat="1" ht="14.25" customHeight="1" x14ac:dyDescent="0.15">
      <c r="A33" s="363" t="s">
        <v>53</v>
      </c>
      <c r="B33" s="364"/>
      <c r="C33" s="364"/>
      <c r="D33" s="364"/>
      <c r="E33" s="364"/>
      <c r="F33" s="364"/>
      <c r="G33" s="364"/>
      <c r="H33" s="364"/>
      <c r="I33" s="364"/>
      <c r="J33" s="364"/>
      <c r="K33" s="364"/>
      <c r="L33" s="364"/>
      <c r="M33" s="364"/>
      <c r="N33" s="364"/>
      <c r="O33" s="364"/>
      <c r="P33" s="364"/>
      <c r="Q33" s="364"/>
      <c r="R33" s="364"/>
      <c r="S33" s="365"/>
      <c r="T33" s="380"/>
      <c r="U33" s="381"/>
      <c r="V33" s="381"/>
      <c r="W33" s="381"/>
      <c r="X33" s="381"/>
      <c r="Y33" s="381"/>
      <c r="Z33" s="381"/>
      <c r="AA33" s="381"/>
      <c r="AB33" s="381"/>
      <c r="AC33" s="381"/>
      <c r="AD33" s="381"/>
      <c r="AE33" s="381"/>
      <c r="AF33" s="381"/>
      <c r="AG33" s="381"/>
      <c r="AH33" s="381"/>
      <c r="AI33" s="381"/>
      <c r="AJ33" s="382"/>
      <c r="AO33" s="14"/>
      <c r="AP33" s="14"/>
    </row>
    <row r="34" spans="1:47" s="4" customFormat="1" ht="14.25" customHeight="1" x14ac:dyDescent="0.15">
      <c r="A34" s="363"/>
      <c r="B34" s="364"/>
      <c r="C34" s="364"/>
      <c r="D34" s="364"/>
      <c r="E34" s="364"/>
      <c r="F34" s="364"/>
      <c r="G34" s="364"/>
      <c r="H34" s="364"/>
      <c r="I34" s="364"/>
      <c r="J34" s="364"/>
      <c r="K34" s="364"/>
      <c r="L34" s="364"/>
      <c r="M34" s="364"/>
      <c r="N34" s="364"/>
      <c r="O34" s="364"/>
      <c r="P34" s="364"/>
      <c r="Q34" s="364"/>
      <c r="R34" s="364"/>
      <c r="S34" s="365"/>
      <c r="T34" s="383"/>
      <c r="U34" s="384"/>
      <c r="V34" s="384"/>
      <c r="W34" s="384"/>
      <c r="X34" s="384"/>
      <c r="Y34" s="384"/>
      <c r="Z34" s="384"/>
      <c r="AA34" s="384"/>
      <c r="AB34" s="384"/>
      <c r="AC34" s="384"/>
      <c r="AD34" s="384"/>
      <c r="AE34" s="384"/>
      <c r="AF34" s="384"/>
      <c r="AG34" s="384"/>
      <c r="AH34" s="384"/>
      <c r="AI34" s="384"/>
      <c r="AJ34" s="385"/>
      <c r="AO34" s="14"/>
      <c r="AP34" s="14"/>
    </row>
    <row r="35" spans="1:47" s="4" customFormat="1" ht="14.25" customHeight="1" x14ac:dyDescent="0.15">
      <c r="A35" s="363"/>
      <c r="B35" s="364"/>
      <c r="C35" s="364"/>
      <c r="D35" s="364"/>
      <c r="E35" s="364"/>
      <c r="F35" s="364"/>
      <c r="G35" s="364"/>
      <c r="H35" s="364"/>
      <c r="I35" s="364"/>
      <c r="J35" s="364"/>
      <c r="K35" s="364"/>
      <c r="L35" s="364"/>
      <c r="M35" s="364"/>
      <c r="N35" s="364"/>
      <c r="O35" s="364"/>
      <c r="P35" s="364"/>
      <c r="Q35" s="364"/>
      <c r="R35" s="364"/>
      <c r="S35" s="365"/>
      <c r="T35" s="383"/>
      <c r="U35" s="384"/>
      <c r="V35" s="384"/>
      <c r="W35" s="384"/>
      <c r="X35" s="384"/>
      <c r="Y35" s="384"/>
      <c r="Z35" s="384"/>
      <c r="AA35" s="384"/>
      <c r="AB35" s="384"/>
      <c r="AC35" s="384"/>
      <c r="AD35" s="384"/>
      <c r="AE35" s="384"/>
      <c r="AF35" s="384"/>
      <c r="AG35" s="384"/>
      <c r="AH35" s="384"/>
      <c r="AI35" s="384"/>
      <c r="AJ35" s="385"/>
      <c r="AO35" s="14"/>
      <c r="AP35" s="14"/>
    </row>
    <row r="36" spans="1:47" s="4" customFormat="1" ht="14.25" customHeight="1" x14ac:dyDescent="0.15">
      <c r="A36" s="363"/>
      <c r="B36" s="364"/>
      <c r="C36" s="364"/>
      <c r="D36" s="364"/>
      <c r="E36" s="364"/>
      <c r="F36" s="364"/>
      <c r="G36" s="364"/>
      <c r="H36" s="364"/>
      <c r="I36" s="364"/>
      <c r="J36" s="364"/>
      <c r="K36" s="364"/>
      <c r="L36" s="364"/>
      <c r="M36" s="364"/>
      <c r="N36" s="364"/>
      <c r="O36" s="364"/>
      <c r="P36" s="364"/>
      <c r="Q36" s="364"/>
      <c r="R36" s="364"/>
      <c r="S36" s="365"/>
      <c r="T36" s="383"/>
      <c r="U36" s="384"/>
      <c r="V36" s="384"/>
      <c r="W36" s="384"/>
      <c r="X36" s="384"/>
      <c r="Y36" s="384"/>
      <c r="Z36" s="384"/>
      <c r="AA36" s="384"/>
      <c r="AB36" s="384"/>
      <c r="AC36" s="384"/>
      <c r="AD36" s="384"/>
      <c r="AE36" s="384"/>
      <c r="AF36" s="384"/>
      <c r="AG36" s="384"/>
      <c r="AH36" s="384"/>
      <c r="AI36" s="384"/>
      <c r="AJ36" s="385"/>
      <c r="AO36" s="14"/>
      <c r="AP36" s="14"/>
    </row>
    <row r="37" spans="1:47" s="4" customFormat="1" ht="14.25" customHeight="1" x14ac:dyDescent="0.15">
      <c r="A37" s="363"/>
      <c r="B37" s="364"/>
      <c r="C37" s="364"/>
      <c r="D37" s="364"/>
      <c r="E37" s="364"/>
      <c r="F37" s="364"/>
      <c r="G37" s="364"/>
      <c r="H37" s="364"/>
      <c r="I37" s="364"/>
      <c r="J37" s="364"/>
      <c r="K37" s="364"/>
      <c r="L37" s="364"/>
      <c r="M37" s="364"/>
      <c r="N37" s="364"/>
      <c r="O37" s="364"/>
      <c r="P37" s="364"/>
      <c r="Q37" s="364"/>
      <c r="R37" s="364"/>
      <c r="S37" s="365"/>
      <c r="T37" s="383"/>
      <c r="U37" s="384"/>
      <c r="V37" s="384"/>
      <c r="W37" s="384"/>
      <c r="X37" s="384"/>
      <c r="Y37" s="384"/>
      <c r="Z37" s="384"/>
      <c r="AA37" s="384"/>
      <c r="AB37" s="384"/>
      <c r="AC37" s="384"/>
      <c r="AD37" s="384"/>
      <c r="AE37" s="384"/>
      <c r="AF37" s="384"/>
      <c r="AG37" s="384"/>
      <c r="AH37" s="384"/>
      <c r="AI37" s="384"/>
      <c r="AJ37" s="385"/>
      <c r="AO37" s="14"/>
      <c r="AP37" s="14"/>
    </row>
    <row r="38" spans="1:47" s="4" customFormat="1" ht="14.25" customHeight="1" x14ac:dyDescent="0.15">
      <c r="A38" s="363"/>
      <c r="B38" s="364"/>
      <c r="C38" s="364"/>
      <c r="D38" s="364"/>
      <c r="E38" s="364"/>
      <c r="F38" s="364"/>
      <c r="G38" s="364"/>
      <c r="H38" s="364"/>
      <c r="I38" s="364"/>
      <c r="J38" s="364"/>
      <c r="K38" s="364"/>
      <c r="L38" s="364"/>
      <c r="M38" s="364"/>
      <c r="N38" s="364"/>
      <c r="O38" s="364"/>
      <c r="P38" s="364"/>
      <c r="Q38" s="364"/>
      <c r="R38" s="364"/>
      <c r="S38" s="365"/>
      <c r="T38" s="383"/>
      <c r="U38" s="384"/>
      <c r="V38" s="384"/>
      <c r="W38" s="384"/>
      <c r="X38" s="384"/>
      <c r="Y38" s="384"/>
      <c r="Z38" s="384"/>
      <c r="AA38" s="384"/>
      <c r="AB38" s="384"/>
      <c r="AC38" s="384"/>
      <c r="AD38" s="384"/>
      <c r="AE38" s="384"/>
      <c r="AF38" s="384"/>
      <c r="AG38" s="384"/>
      <c r="AH38" s="384"/>
      <c r="AI38" s="384"/>
      <c r="AJ38" s="385"/>
      <c r="AO38" s="14"/>
      <c r="AP38" s="14"/>
    </row>
    <row r="39" spans="1:47" s="4" customFormat="1" ht="14.25" customHeight="1" x14ac:dyDescent="0.15">
      <c r="A39" s="366"/>
      <c r="B39" s="367"/>
      <c r="C39" s="367"/>
      <c r="D39" s="367"/>
      <c r="E39" s="367"/>
      <c r="F39" s="367"/>
      <c r="G39" s="367"/>
      <c r="H39" s="367"/>
      <c r="I39" s="367"/>
      <c r="J39" s="367"/>
      <c r="K39" s="367"/>
      <c r="L39" s="367"/>
      <c r="M39" s="367"/>
      <c r="N39" s="367"/>
      <c r="O39" s="367"/>
      <c r="P39" s="367"/>
      <c r="Q39" s="367"/>
      <c r="R39" s="367"/>
      <c r="S39" s="368"/>
      <c r="T39" s="386"/>
      <c r="U39" s="387"/>
      <c r="V39" s="387"/>
      <c r="W39" s="387"/>
      <c r="X39" s="387"/>
      <c r="Y39" s="387"/>
      <c r="Z39" s="387"/>
      <c r="AA39" s="387"/>
      <c r="AB39" s="387"/>
      <c r="AC39" s="387"/>
      <c r="AD39" s="387"/>
      <c r="AE39" s="387"/>
      <c r="AF39" s="387"/>
      <c r="AG39" s="387"/>
      <c r="AH39" s="387"/>
      <c r="AI39" s="387"/>
      <c r="AJ39" s="388"/>
      <c r="AO39" s="14"/>
      <c r="AP39" s="14"/>
    </row>
    <row r="40" spans="1:47" s="4" customFormat="1" ht="14.25" customHeight="1" x14ac:dyDescent="0.15">
      <c r="A40" s="380" t="s">
        <v>54</v>
      </c>
      <c r="B40" s="361"/>
      <c r="C40" s="361"/>
      <c r="D40" s="361"/>
      <c r="E40" s="361"/>
      <c r="F40" s="361"/>
      <c r="G40" s="361"/>
      <c r="H40" s="361"/>
      <c r="I40" s="361"/>
      <c r="J40" s="361"/>
      <c r="K40" s="361"/>
      <c r="L40" s="361"/>
      <c r="M40" s="361"/>
      <c r="N40" s="361"/>
      <c r="O40" s="361"/>
      <c r="P40" s="361"/>
      <c r="Q40" s="361"/>
      <c r="R40" s="361"/>
      <c r="S40" s="362"/>
      <c r="T40" s="380"/>
      <c r="U40" s="381"/>
      <c r="V40" s="381"/>
      <c r="W40" s="381"/>
      <c r="X40" s="381"/>
      <c r="Y40" s="381"/>
      <c r="Z40" s="381"/>
      <c r="AA40" s="381"/>
      <c r="AB40" s="381"/>
      <c r="AC40" s="381"/>
      <c r="AD40" s="381"/>
      <c r="AE40" s="381"/>
      <c r="AF40" s="381"/>
      <c r="AG40" s="381"/>
      <c r="AH40" s="381"/>
      <c r="AI40" s="381"/>
      <c r="AJ40" s="382"/>
      <c r="AO40" s="14"/>
      <c r="AP40" s="14"/>
      <c r="AU40" s="53"/>
    </row>
    <row r="41" spans="1:47" s="4" customFormat="1" ht="14.25" customHeight="1" x14ac:dyDescent="0.15">
      <c r="A41" s="363"/>
      <c r="B41" s="364"/>
      <c r="C41" s="364"/>
      <c r="D41" s="364"/>
      <c r="E41" s="364"/>
      <c r="F41" s="364"/>
      <c r="G41" s="364"/>
      <c r="H41" s="364"/>
      <c r="I41" s="364"/>
      <c r="J41" s="364"/>
      <c r="K41" s="364"/>
      <c r="L41" s="364"/>
      <c r="M41" s="364"/>
      <c r="N41" s="364"/>
      <c r="O41" s="364"/>
      <c r="P41" s="364"/>
      <c r="Q41" s="364"/>
      <c r="R41" s="364"/>
      <c r="S41" s="365"/>
      <c r="T41" s="383"/>
      <c r="U41" s="384"/>
      <c r="V41" s="384"/>
      <c r="W41" s="384"/>
      <c r="X41" s="384"/>
      <c r="Y41" s="384"/>
      <c r="Z41" s="384"/>
      <c r="AA41" s="384"/>
      <c r="AB41" s="384"/>
      <c r="AC41" s="384"/>
      <c r="AD41" s="384"/>
      <c r="AE41" s="384"/>
      <c r="AF41" s="384"/>
      <c r="AG41" s="384"/>
      <c r="AH41" s="384"/>
      <c r="AI41" s="384"/>
      <c r="AJ41" s="385"/>
      <c r="AO41" s="14"/>
      <c r="AP41" s="14"/>
    </row>
    <row r="42" spans="1:47" s="4" customFormat="1" ht="14.25" customHeight="1" x14ac:dyDescent="0.15">
      <c r="A42" s="363"/>
      <c r="B42" s="364"/>
      <c r="C42" s="364"/>
      <c r="D42" s="364"/>
      <c r="E42" s="364"/>
      <c r="F42" s="364"/>
      <c r="G42" s="364"/>
      <c r="H42" s="364"/>
      <c r="I42" s="364"/>
      <c r="J42" s="364"/>
      <c r="K42" s="364"/>
      <c r="L42" s="364"/>
      <c r="M42" s="364"/>
      <c r="N42" s="364"/>
      <c r="O42" s="364"/>
      <c r="P42" s="364"/>
      <c r="Q42" s="364"/>
      <c r="R42" s="364"/>
      <c r="S42" s="365"/>
      <c r="T42" s="383"/>
      <c r="U42" s="384"/>
      <c r="V42" s="384"/>
      <c r="W42" s="384"/>
      <c r="X42" s="384"/>
      <c r="Y42" s="384"/>
      <c r="Z42" s="384"/>
      <c r="AA42" s="384"/>
      <c r="AB42" s="384"/>
      <c r="AC42" s="384"/>
      <c r="AD42" s="384"/>
      <c r="AE42" s="384"/>
      <c r="AF42" s="384"/>
      <c r="AG42" s="384"/>
      <c r="AH42" s="384"/>
      <c r="AI42" s="384"/>
      <c r="AJ42" s="385"/>
      <c r="AO42" s="14"/>
      <c r="AP42" s="14"/>
    </row>
    <row r="43" spans="1:47" s="4" customFormat="1" ht="14.25" customHeight="1" x14ac:dyDescent="0.15">
      <c r="A43" s="363"/>
      <c r="B43" s="364"/>
      <c r="C43" s="364"/>
      <c r="D43" s="364"/>
      <c r="E43" s="364"/>
      <c r="F43" s="364"/>
      <c r="G43" s="364"/>
      <c r="H43" s="364"/>
      <c r="I43" s="364"/>
      <c r="J43" s="364"/>
      <c r="K43" s="364"/>
      <c r="L43" s="364"/>
      <c r="M43" s="364"/>
      <c r="N43" s="364"/>
      <c r="O43" s="364"/>
      <c r="P43" s="364"/>
      <c r="Q43" s="364"/>
      <c r="R43" s="364"/>
      <c r="S43" s="365"/>
      <c r="T43" s="383"/>
      <c r="U43" s="384"/>
      <c r="V43" s="384"/>
      <c r="W43" s="384"/>
      <c r="X43" s="384"/>
      <c r="Y43" s="384"/>
      <c r="Z43" s="384"/>
      <c r="AA43" s="384"/>
      <c r="AB43" s="384"/>
      <c r="AC43" s="384"/>
      <c r="AD43" s="384"/>
      <c r="AE43" s="384"/>
      <c r="AF43" s="384"/>
      <c r="AG43" s="384"/>
      <c r="AH43" s="384"/>
      <c r="AI43" s="384"/>
      <c r="AJ43" s="385"/>
      <c r="AO43" s="14"/>
      <c r="AP43" s="14"/>
    </row>
    <row r="44" spans="1:47" s="4" customFormat="1" ht="14.25" customHeight="1" x14ac:dyDescent="0.15">
      <c r="A44" s="363"/>
      <c r="B44" s="364"/>
      <c r="C44" s="364"/>
      <c r="D44" s="364"/>
      <c r="E44" s="364"/>
      <c r="F44" s="364"/>
      <c r="G44" s="364"/>
      <c r="H44" s="364"/>
      <c r="I44" s="364"/>
      <c r="J44" s="364"/>
      <c r="K44" s="364"/>
      <c r="L44" s="364"/>
      <c r="M44" s="364"/>
      <c r="N44" s="364"/>
      <c r="O44" s="364"/>
      <c r="P44" s="364"/>
      <c r="Q44" s="364"/>
      <c r="R44" s="364"/>
      <c r="S44" s="365"/>
      <c r="T44" s="383"/>
      <c r="U44" s="384"/>
      <c r="V44" s="384"/>
      <c r="W44" s="384"/>
      <c r="X44" s="384"/>
      <c r="Y44" s="384"/>
      <c r="Z44" s="384"/>
      <c r="AA44" s="384"/>
      <c r="AB44" s="384"/>
      <c r="AC44" s="384"/>
      <c r="AD44" s="384"/>
      <c r="AE44" s="384"/>
      <c r="AF44" s="384"/>
      <c r="AG44" s="384"/>
      <c r="AH44" s="384"/>
      <c r="AI44" s="384"/>
      <c r="AJ44" s="385"/>
      <c r="AO44" s="14"/>
      <c r="AP44" s="14"/>
    </row>
    <row r="45" spans="1:47" s="4" customFormat="1" ht="14.25" customHeight="1" x14ac:dyDescent="0.15">
      <c r="A45" s="363"/>
      <c r="B45" s="364"/>
      <c r="C45" s="364"/>
      <c r="D45" s="364"/>
      <c r="E45" s="364"/>
      <c r="F45" s="364"/>
      <c r="G45" s="364"/>
      <c r="H45" s="364"/>
      <c r="I45" s="364"/>
      <c r="J45" s="364"/>
      <c r="K45" s="364"/>
      <c r="L45" s="364"/>
      <c r="M45" s="364"/>
      <c r="N45" s="364"/>
      <c r="O45" s="364"/>
      <c r="P45" s="364"/>
      <c r="Q45" s="364"/>
      <c r="R45" s="364"/>
      <c r="S45" s="365"/>
      <c r="T45" s="383"/>
      <c r="U45" s="384"/>
      <c r="V45" s="384"/>
      <c r="W45" s="384"/>
      <c r="X45" s="384"/>
      <c r="Y45" s="384"/>
      <c r="Z45" s="384"/>
      <c r="AA45" s="384"/>
      <c r="AB45" s="384"/>
      <c r="AC45" s="384"/>
      <c r="AD45" s="384"/>
      <c r="AE45" s="384"/>
      <c r="AF45" s="384"/>
      <c r="AG45" s="384"/>
      <c r="AH45" s="384"/>
      <c r="AI45" s="384"/>
      <c r="AJ45" s="385"/>
      <c r="AO45" s="14"/>
      <c r="AP45" s="14"/>
    </row>
    <row r="46" spans="1:47" s="4" customFormat="1" ht="14.25" customHeight="1" x14ac:dyDescent="0.15">
      <c r="A46" s="366"/>
      <c r="B46" s="367"/>
      <c r="C46" s="367"/>
      <c r="D46" s="367"/>
      <c r="E46" s="367"/>
      <c r="F46" s="367"/>
      <c r="G46" s="367"/>
      <c r="H46" s="367"/>
      <c r="I46" s="367"/>
      <c r="J46" s="367"/>
      <c r="K46" s="367"/>
      <c r="L46" s="367"/>
      <c r="M46" s="367"/>
      <c r="N46" s="367"/>
      <c r="O46" s="367"/>
      <c r="P46" s="367"/>
      <c r="Q46" s="367"/>
      <c r="R46" s="367"/>
      <c r="S46" s="368"/>
      <c r="T46" s="386"/>
      <c r="U46" s="387"/>
      <c r="V46" s="387"/>
      <c r="W46" s="387"/>
      <c r="X46" s="387"/>
      <c r="Y46" s="387"/>
      <c r="Z46" s="387"/>
      <c r="AA46" s="387"/>
      <c r="AB46" s="387"/>
      <c r="AC46" s="387"/>
      <c r="AD46" s="387"/>
      <c r="AE46" s="387"/>
      <c r="AF46" s="387"/>
      <c r="AG46" s="387"/>
      <c r="AH46" s="387"/>
      <c r="AI46" s="387"/>
      <c r="AJ46" s="388"/>
      <c r="AO46" s="14"/>
      <c r="AP46" s="14"/>
    </row>
    <row r="47" spans="1:47" s="4" customFormat="1" ht="14.25" customHeight="1" x14ac:dyDescent="0.15">
      <c r="A47" s="360" t="s">
        <v>55</v>
      </c>
      <c r="B47" s="361"/>
      <c r="C47" s="361"/>
      <c r="D47" s="361"/>
      <c r="E47" s="361"/>
      <c r="F47" s="361"/>
      <c r="G47" s="361"/>
      <c r="H47" s="361"/>
      <c r="I47" s="361"/>
      <c r="J47" s="361"/>
      <c r="K47" s="361"/>
      <c r="L47" s="361"/>
      <c r="M47" s="361"/>
      <c r="N47" s="361"/>
      <c r="O47" s="361"/>
      <c r="P47" s="361"/>
      <c r="Q47" s="361"/>
      <c r="R47" s="361"/>
      <c r="S47" s="362"/>
      <c r="T47" s="306" t="s">
        <v>56</v>
      </c>
      <c r="U47" s="327"/>
      <c r="V47" s="327"/>
      <c r="W47" s="327"/>
      <c r="X47" s="327"/>
      <c r="Y47" s="327" t="s">
        <v>57</v>
      </c>
      <c r="Z47" s="327"/>
      <c r="AA47" s="327"/>
      <c r="AB47" s="327"/>
      <c r="AC47" s="327" t="s">
        <v>16</v>
      </c>
      <c r="AD47" s="327"/>
      <c r="AE47" s="327"/>
      <c r="AF47" s="327" t="s">
        <v>17</v>
      </c>
      <c r="AG47" s="327"/>
      <c r="AH47" s="327"/>
      <c r="AI47" s="327" t="s">
        <v>58</v>
      </c>
      <c r="AJ47" s="307"/>
      <c r="AO47" s="14"/>
      <c r="AP47" s="14"/>
    </row>
    <row r="48" spans="1:47" s="4" customFormat="1" ht="14.25" customHeight="1" x14ac:dyDescent="0.15">
      <c r="A48" s="363"/>
      <c r="B48" s="364"/>
      <c r="C48" s="364"/>
      <c r="D48" s="364"/>
      <c r="E48" s="364"/>
      <c r="F48" s="364"/>
      <c r="G48" s="364"/>
      <c r="H48" s="364"/>
      <c r="I48" s="364"/>
      <c r="J48" s="364"/>
      <c r="K48" s="364"/>
      <c r="L48" s="364"/>
      <c r="M48" s="364"/>
      <c r="N48" s="364"/>
      <c r="O48" s="364"/>
      <c r="P48" s="364"/>
      <c r="Q48" s="364"/>
      <c r="R48" s="364"/>
      <c r="S48" s="365"/>
      <c r="T48" s="328"/>
      <c r="U48" s="329"/>
      <c r="V48" s="329"/>
      <c r="W48" s="329"/>
      <c r="X48" s="329"/>
      <c r="Y48" s="329"/>
      <c r="Z48" s="329"/>
      <c r="AA48" s="329"/>
      <c r="AB48" s="329"/>
      <c r="AC48" s="329"/>
      <c r="AD48" s="329"/>
      <c r="AE48" s="329"/>
      <c r="AF48" s="329"/>
      <c r="AG48" s="329"/>
      <c r="AH48" s="329"/>
      <c r="AI48" s="329"/>
      <c r="AJ48" s="330"/>
      <c r="AO48" s="14"/>
      <c r="AP48" s="14"/>
    </row>
    <row r="49" spans="1:74" s="4" customFormat="1" ht="14.25" customHeight="1" x14ac:dyDescent="0.15">
      <c r="A49" s="366"/>
      <c r="B49" s="367"/>
      <c r="C49" s="367"/>
      <c r="D49" s="367"/>
      <c r="E49" s="367"/>
      <c r="F49" s="367"/>
      <c r="G49" s="367"/>
      <c r="H49" s="367"/>
      <c r="I49" s="367"/>
      <c r="J49" s="367"/>
      <c r="K49" s="367"/>
      <c r="L49" s="367"/>
      <c r="M49" s="367"/>
      <c r="N49" s="367"/>
      <c r="O49" s="367"/>
      <c r="P49" s="367"/>
      <c r="Q49" s="367"/>
      <c r="R49" s="367"/>
      <c r="S49" s="368"/>
      <c r="T49" s="331"/>
      <c r="U49" s="332"/>
      <c r="V49" s="332"/>
      <c r="W49" s="332"/>
      <c r="X49" s="332"/>
      <c r="Y49" s="332"/>
      <c r="Z49" s="332"/>
      <c r="AA49" s="332"/>
      <c r="AB49" s="332"/>
      <c r="AC49" s="332"/>
      <c r="AD49" s="332"/>
      <c r="AE49" s="332"/>
      <c r="AF49" s="332"/>
      <c r="AG49" s="332"/>
      <c r="AH49" s="332"/>
      <c r="AI49" s="332"/>
      <c r="AJ49" s="333"/>
      <c r="AO49" s="14"/>
      <c r="AP49" s="14"/>
    </row>
    <row r="50" spans="1:74" s="4" customFormat="1" ht="14.25" customHeight="1" x14ac:dyDescent="0.15">
      <c r="A50" s="51" t="s">
        <v>35</v>
      </c>
      <c r="B50" s="24"/>
      <c r="C50" s="24" t="s">
        <v>59</v>
      </c>
      <c r="D50" s="24"/>
      <c r="E50" s="24"/>
      <c r="F50" s="24"/>
      <c r="G50" s="24"/>
      <c r="H50" s="24"/>
      <c r="I50" s="24"/>
      <c r="J50" s="24"/>
      <c r="K50" s="24"/>
      <c r="L50" s="24"/>
      <c r="M50" s="24"/>
      <c r="N50" s="24"/>
      <c r="O50" s="24"/>
      <c r="P50" s="24"/>
      <c r="Q50" s="24"/>
      <c r="R50" s="24"/>
      <c r="S50" s="24"/>
      <c r="T50" s="25"/>
      <c r="U50" s="24"/>
      <c r="V50" s="24"/>
      <c r="W50" s="24"/>
      <c r="X50" s="24"/>
      <c r="Y50" s="24"/>
      <c r="Z50" s="24"/>
      <c r="AA50" s="24"/>
      <c r="AB50" s="24"/>
      <c r="AC50" s="24"/>
      <c r="AD50" s="24"/>
      <c r="AE50" s="24"/>
      <c r="AF50" s="24"/>
      <c r="AG50" s="24"/>
      <c r="AH50" s="24"/>
      <c r="AI50" s="24"/>
      <c r="AJ50" s="25"/>
      <c r="AO50" s="14"/>
      <c r="AP50" s="14"/>
    </row>
    <row r="51" spans="1:74" s="4" customFormat="1" ht="14.25" customHeight="1" x14ac:dyDescent="0.15">
      <c r="A51" s="47"/>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O51" s="14"/>
      <c r="AP51" s="14"/>
    </row>
    <row r="52" spans="1:74" s="4" customFormat="1" ht="14.25" customHeight="1" x14ac:dyDescent="0.15">
      <c r="A52" s="51"/>
      <c r="B52" s="24"/>
      <c r="C52" s="44"/>
      <c r="D52" s="44"/>
      <c r="E52" s="44"/>
      <c r="F52" s="44"/>
      <c r="G52" s="44"/>
      <c r="H52" s="52"/>
      <c r="I52" s="52"/>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O52" s="14"/>
      <c r="AP52" s="14"/>
      <c r="AR52" s="45"/>
      <c r="AS52" s="45"/>
      <c r="AT52" s="45"/>
      <c r="AU52" s="45"/>
      <c r="AV52" s="45"/>
      <c r="AW52" s="45"/>
      <c r="AX52" s="45"/>
      <c r="AY52" s="45"/>
      <c r="AZ52" s="45"/>
      <c r="BA52" s="45"/>
      <c r="BB52" s="45"/>
      <c r="BC52" s="45"/>
      <c r="BD52" s="45"/>
    </row>
    <row r="53" spans="1:74" s="4" customFormat="1" ht="14.25" customHeight="1" x14ac:dyDescent="0.15">
      <c r="A53" s="51"/>
      <c r="B53" s="24"/>
      <c r="C53" s="24"/>
      <c r="D53" s="24"/>
      <c r="E53" s="24"/>
      <c r="F53" s="24"/>
      <c r="G53" s="24"/>
      <c r="H53" s="52"/>
      <c r="I53" s="52"/>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O53" s="45"/>
      <c r="AP53" s="46"/>
      <c r="AQ53" s="46"/>
      <c r="AR53" s="46"/>
      <c r="AS53" s="46"/>
      <c r="AT53" s="46"/>
      <c r="AU53" s="46"/>
      <c r="AV53" s="46"/>
      <c r="AW53" s="14"/>
    </row>
    <row r="54" spans="1:74" s="4" customFormat="1" ht="14.25" customHeight="1" x14ac:dyDescent="0.15">
      <c r="A54" s="51"/>
      <c r="B54" s="47"/>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P54" s="48"/>
      <c r="AQ54" s="48"/>
      <c r="AR54" s="48"/>
      <c r="AS54" s="48"/>
      <c r="AT54" s="48"/>
      <c r="AU54" s="48"/>
      <c r="AV54" s="14"/>
      <c r="AW54" s="14"/>
    </row>
    <row r="55" spans="1:74" s="4" customFormat="1" ht="14.25" customHeight="1" x14ac:dyDescent="0.15">
      <c r="A55" s="51"/>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row>
    <row r="56" spans="1:74" ht="14.25" customHeight="1" x14ac:dyDescent="0.15">
      <c r="A56" s="45"/>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row>
    <row r="57" spans="1:74" ht="14.25" customHeight="1" x14ac:dyDescent="0.15">
      <c r="A57" s="45"/>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row>
    <row r="58" spans="1:74" ht="20.100000000000001" customHeight="1" x14ac:dyDescent="0.15">
      <c r="A58" s="45"/>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row>
    <row r="59" spans="1:74" ht="20.100000000000001" customHeight="1" x14ac:dyDescent="0.15">
      <c r="A59" s="45"/>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row>
    <row r="60" spans="1:74" ht="20.100000000000001" customHeight="1" x14ac:dyDescent="0.15">
      <c r="A60" s="45"/>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row>
    <row r="61" spans="1:74" ht="20.100000000000001" customHeight="1" x14ac:dyDescent="0.15">
      <c r="A61" s="45"/>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row>
    <row r="62" spans="1:74" ht="20.100000000000001" customHeight="1" x14ac:dyDescent="0.15">
      <c r="A62" s="45"/>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row>
    <row r="63" spans="1:74" ht="20.100000000000001" customHeight="1" x14ac:dyDescent="0.15">
      <c r="A63" s="45"/>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1:74" ht="20.100000000000001" customHeight="1" x14ac:dyDescent="0.15">
      <c r="A64" s="45"/>
    </row>
    <row r="65" spans="1:1" ht="20.100000000000001" customHeight="1" x14ac:dyDescent="0.15">
      <c r="A65" s="45"/>
    </row>
    <row r="66" spans="1:1" ht="20.100000000000001" customHeight="1" x14ac:dyDescent="0.15">
      <c r="A66" s="45"/>
    </row>
    <row r="67" spans="1:1" ht="20.100000000000001" customHeight="1" x14ac:dyDescent="0.15">
      <c r="A67" s="45"/>
    </row>
    <row r="68" spans="1:1" ht="20.100000000000001" customHeight="1" x14ac:dyDescent="0.15">
      <c r="A68" s="45"/>
    </row>
    <row r="69" spans="1:1" ht="20.100000000000001" customHeight="1" x14ac:dyDescent="0.15">
      <c r="A69" s="45"/>
    </row>
    <row r="70" spans="1:1" ht="20.100000000000001" customHeight="1" x14ac:dyDescent="0.15">
      <c r="A70" s="45"/>
    </row>
    <row r="71" spans="1:1" ht="20.100000000000001" customHeight="1" x14ac:dyDescent="0.15">
      <c r="A71" s="45"/>
    </row>
    <row r="72" spans="1:1" ht="20.100000000000001" customHeight="1" x14ac:dyDescent="0.15">
      <c r="A72" s="45"/>
    </row>
    <row r="73" spans="1:1" ht="20.100000000000001" customHeight="1" x14ac:dyDescent="0.15">
      <c r="A73" s="45"/>
    </row>
    <row r="74" spans="1:1" ht="20.100000000000001" customHeight="1" x14ac:dyDescent="0.15">
      <c r="A74" s="45"/>
    </row>
    <row r="75" spans="1:1" ht="20.100000000000001" customHeight="1" x14ac:dyDescent="0.15">
      <c r="A75" s="45"/>
    </row>
    <row r="76" spans="1:1" ht="20.100000000000001" customHeight="1" x14ac:dyDescent="0.15">
      <c r="A76" s="45"/>
    </row>
    <row r="77" spans="1:1" ht="20.100000000000001" customHeight="1" x14ac:dyDescent="0.15">
      <c r="A77" s="45"/>
    </row>
    <row r="78" spans="1:1" ht="20.100000000000001" customHeight="1" x14ac:dyDescent="0.15">
      <c r="A78" s="45"/>
    </row>
    <row r="79" spans="1:1" ht="20.100000000000001" customHeight="1" x14ac:dyDescent="0.15">
      <c r="A79" s="45"/>
    </row>
    <row r="80" spans="1:1" ht="20.100000000000001" customHeight="1" x14ac:dyDescent="0.15">
      <c r="A80" s="45"/>
    </row>
    <row r="81" spans="1:1" ht="20.100000000000001" customHeight="1" x14ac:dyDescent="0.15">
      <c r="A81" s="45"/>
    </row>
    <row r="82" spans="1:1" ht="20.100000000000001" customHeight="1" x14ac:dyDescent="0.15">
      <c r="A82" s="45"/>
    </row>
    <row r="83" spans="1:1" ht="20.100000000000001" customHeight="1" x14ac:dyDescent="0.15">
      <c r="A83" s="45"/>
    </row>
    <row r="84" spans="1:1" ht="20.100000000000001" customHeight="1" x14ac:dyDescent="0.15">
      <c r="A84" s="45"/>
    </row>
    <row r="85" spans="1:1" ht="20.100000000000001" customHeight="1" x14ac:dyDescent="0.15">
      <c r="A85" s="45"/>
    </row>
    <row r="86" spans="1:1" ht="20.100000000000001" customHeight="1" x14ac:dyDescent="0.15">
      <c r="A86" s="45"/>
    </row>
    <row r="87" spans="1:1" ht="20.100000000000001" customHeight="1" x14ac:dyDescent="0.15">
      <c r="A87" s="45"/>
    </row>
    <row r="88" spans="1:1" ht="20.100000000000001" customHeight="1" x14ac:dyDescent="0.15">
      <c r="A88" s="45"/>
    </row>
    <row r="89" spans="1:1" ht="20.100000000000001" customHeight="1" x14ac:dyDescent="0.15">
      <c r="A89" s="45"/>
    </row>
    <row r="90" spans="1:1" ht="20.100000000000001" customHeight="1" x14ac:dyDescent="0.15">
      <c r="A90" s="45"/>
    </row>
    <row r="91" spans="1:1" ht="20.100000000000001" customHeight="1" x14ac:dyDescent="0.15">
      <c r="A91" s="45"/>
    </row>
    <row r="92" spans="1:1" ht="20.100000000000001" customHeight="1" x14ac:dyDescent="0.15">
      <c r="A92" s="45"/>
    </row>
    <row r="93" spans="1:1" ht="20.100000000000001" customHeight="1" x14ac:dyDescent="0.15">
      <c r="A93" s="45"/>
    </row>
    <row r="94" spans="1:1" ht="20.100000000000001" customHeight="1" x14ac:dyDescent="0.15">
      <c r="A94" s="45"/>
    </row>
    <row r="95" spans="1:1" ht="20.100000000000001" customHeight="1" x14ac:dyDescent="0.15">
      <c r="A95" s="45"/>
    </row>
    <row r="96" spans="1:1" ht="20.100000000000001" customHeight="1" x14ac:dyDescent="0.15">
      <c r="A96" s="45"/>
    </row>
    <row r="97" spans="1:1" ht="20.100000000000001" customHeight="1" x14ac:dyDescent="0.15">
      <c r="A97" s="45"/>
    </row>
    <row r="98" spans="1:1" ht="20.100000000000001" customHeight="1" x14ac:dyDescent="0.15">
      <c r="A98" s="45"/>
    </row>
    <row r="99" spans="1:1" ht="20.100000000000001" customHeight="1" x14ac:dyDescent="0.15">
      <c r="A99" s="45"/>
    </row>
    <row r="100" spans="1:1" ht="20.100000000000001" customHeight="1" x14ac:dyDescent="0.15">
      <c r="A100" s="45"/>
    </row>
    <row r="101" spans="1:1" ht="20.100000000000001" customHeight="1" x14ac:dyDescent="0.15">
      <c r="A101" s="45"/>
    </row>
    <row r="102" spans="1:1" ht="20.100000000000001" customHeight="1" x14ac:dyDescent="0.15">
      <c r="A102" s="45"/>
    </row>
    <row r="103" spans="1:1" ht="20.100000000000001" customHeight="1" x14ac:dyDescent="0.15">
      <c r="A103" s="45"/>
    </row>
    <row r="104" spans="1:1" ht="20.100000000000001" customHeight="1" x14ac:dyDescent="0.15">
      <c r="A104" s="45"/>
    </row>
    <row r="105" spans="1:1" ht="20.100000000000001" customHeight="1" x14ac:dyDescent="0.15">
      <c r="A105" s="45"/>
    </row>
    <row r="106" spans="1:1" ht="20.100000000000001" customHeight="1" x14ac:dyDescent="0.15">
      <c r="A106" s="45"/>
    </row>
    <row r="107" spans="1:1" ht="20.100000000000001" customHeight="1" x14ac:dyDescent="0.15">
      <c r="A107" s="45"/>
    </row>
    <row r="108" spans="1:1" ht="20.100000000000001" customHeight="1" x14ac:dyDescent="0.15">
      <c r="A108" s="45"/>
    </row>
    <row r="109" spans="1:1" ht="20.100000000000001" customHeight="1" x14ac:dyDescent="0.15">
      <c r="A109" s="45"/>
    </row>
    <row r="110" spans="1:1" ht="20.100000000000001" customHeight="1" x14ac:dyDescent="0.15">
      <c r="A110" s="45"/>
    </row>
    <row r="111" spans="1:1" ht="20.100000000000001" customHeight="1" x14ac:dyDescent="0.15">
      <c r="A111" s="45"/>
    </row>
    <row r="112" spans="1:1" ht="20.100000000000001" customHeight="1" x14ac:dyDescent="0.15">
      <c r="A112" s="45"/>
    </row>
    <row r="113" spans="1:1" ht="20.100000000000001" customHeight="1" x14ac:dyDescent="0.15">
      <c r="A113" s="45"/>
    </row>
    <row r="114" spans="1:1" ht="20.100000000000001" customHeight="1" x14ac:dyDescent="0.15">
      <c r="A114" s="45"/>
    </row>
    <row r="115" spans="1:1" ht="20.100000000000001" customHeight="1" x14ac:dyDescent="0.15">
      <c r="A115" s="45"/>
    </row>
    <row r="116" spans="1:1" ht="20.100000000000001" customHeight="1" x14ac:dyDescent="0.15">
      <c r="A116" s="45"/>
    </row>
    <row r="117" spans="1:1" ht="20.100000000000001" customHeight="1" x14ac:dyDescent="0.15">
      <c r="A117" s="45"/>
    </row>
    <row r="118" spans="1:1" ht="20.100000000000001" customHeight="1" x14ac:dyDescent="0.15">
      <c r="A118" s="45"/>
    </row>
    <row r="119" spans="1:1" ht="20.100000000000001" customHeight="1" x14ac:dyDescent="0.15">
      <c r="A119" s="45"/>
    </row>
    <row r="120" spans="1:1" ht="20.100000000000001" customHeight="1" x14ac:dyDescent="0.15">
      <c r="A120" s="45"/>
    </row>
    <row r="121" spans="1:1" ht="20.100000000000001" customHeight="1" x14ac:dyDescent="0.15">
      <c r="A121" s="45"/>
    </row>
    <row r="122" spans="1:1" ht="20.100000000000001" customHeight="1" x14ac:dyDescent="0.15">
      <c r="A122" s="45"/>
    </row>
    <row r="123" spans="1:1" ht="20.100000000000001" customHeight="1" x14ac:dyDescent="0.15">
      <c r="A123" s="45"/>
    </row>
    <row r="124" spans="1:1" ht="20.100000000000001" customHeight="1" x14ac:dyDescent="0.15">
      <c r="A124" s="45"/>
    </row>
    <row r="125" spans="1:1" ht="20.100000000000001" customHeight="1" x14ac:dyDescent="0.15">
      <c r="A125" s="45"/>
    </row>
    <row r="126" spans="1:1" ht="20.100000000000001" customHeight="1" x14ac:dyDescent="0.15">
      <c r="A126" s="45"/>
    </row>
    <row r="127" spans="1:1" ht="20.100000000000001" customHeight="1" x14ac:dyDescent="0.15">
      <c r="A127" s="45"/>
    </row>
    <row r="128" spans="1:1" ht="20.100000000000001" customHeight="1" x14ac:dyDescent="0.15">
      <c r="A128" s="45"/>
    </row>
    <row r="129" spans="1:1" ht="20.100000000000001" customHeight="1" x14ac:dyDescent="0.15">
      <c r="A129" s="45"/>
    </row>
    <row r="130" spans="1:1" ht="20.100000000000001" customHeight="1" x14ac:dyDescent="0.15">
      <c r="A130" s="45"/>
    </row>
    <row r="131" spans="1:1" ht="20.100000000000001" customHeight="1" x14ac:dyDescent="0.15">
      <c r="A131" s="45"/>
    </row>
    <row r="132" spans="1:1" ht="20.100000000000001" customHeight="1" x14ac:dyDescent="0.15">
      <c r="A132" s="45"/>
    </row>
    <row r="133" spans="1:1" ht="20.100000000000001" customHeight="1" x14ac:dyDescent="0.15">
      <c r="A133" s="45"/>
    </row>
    <row r="134" spans="1:1" ht="20.100000000000001" customHeight="1" x14ac:dyDescent="0.15">
      <c r="A134" s="45"/>
    </row>
    <row r="135" spans="1:1" ht="20.100000000000001" customHeight="1" x14ac:dyDescent="0.15">
      <c r="A135" s="45"/>
    </row>
    <row r="136" spans="1:1" ht="20.100000000000001" customHeight="1" x14ac:dyDescent="0.15">
      <c r="A136" s="45"/>
    </row>
    <row r="137" spans="1:1" ht="20.100000000000001" customHeight="1" x14ac:dyDescent="0.15">
      <c r="A137" s="45"/>
    </row>
    <row r="138" spans="1:1" ht="20.100000000000001" customHeight="1" x14ac:dyDescent="0.15">
      <c r="A138" s="45"/>
    </row>
    <row r="139" spans="1:1" ht="20.100000000000001" customHeight="1" x14ac:dyDescent="0.15">
      <c r="A139" s="45"/>
    </row>
    <row r="140" spans="1:1" ht="20.100000000000001" customHeight="1" x14ac:dyDescent="0.15">
      <c r="A140" s="45"/>
    </row>
    <row r="141" spans="1:1" ht="20.100000000000001" customHeight="1" x14ac:dyDescent="0.15">
      <c r="A141" s="45"/>
    </row>
    <row r="142" spans="1:1" ht="20.100000000000001" customHeight="1" x14ac:dyDescent="0.15">
      <c r="A142" s="45"/>
    </row>
    <row r="143" spans="1:1" ht="20.100000000000001" customHeight="1" x14ac:dyDescent="0.15">
      <c r="A143" s="45"/>
    </row>
    <row r="144" spans="1:1" ht="20.100000000000001" customHeight="1" x14ac:dyDescent="0.15">
      <c r="A144" s="45"/>
    </row>
    <row r="145" spans="1:1" ht="20.100000000000001" customHeight="1" x14ac:dyDescent="0.15">
      <c r="A145" s="45"/>
    </row>
    <row r="146" spans="1:1" ht="20.100000000000001" customHeight="1" x14ac:dyDescent="0.15">
      <c r="A146" s="45"/>
    </row>
    <row r="147" spans="1:1" ht="20.100000000000001" customHeight="1" x14ac:dyDescent="0.15">
      <c r="A147" s="45"/>
    </row>
    <row r="148" spans="1:1" ht="20.100000000000001" customHeight="1" x14ac:dyDescent="0.15">
      <c r="A148" s="45"/>
    </row>
    <row r="149" spans="1:1" ht="20.100000000000001" customHeight="1" x14ac:dyDescent="0.15">
      <c r="A149" s="45"/>
    </row>
    <row r="150" spans="1:1" ht="20.100000000000001" customHeight="1" x14ac:dyDescent="0.15">
      <c r="A150" s="45"/>
    </row>
    <row r="151" spans="1:1" ht="20.100000000000001" customHeight="1" x14ac:dyDescent="0.15">
      <c r="A151" s="45"/>
    </row>
    <row r="152" spans="1:1" ht="20.100000000000001" customHeight="1" x14ac:dyDescent="0.15">
      <c r="A152" s="45"/>
    </row>
    <row r="153" spans="1:1" ht="20.100000000000001" customHeight="1" x14ac:dyDescent="0.15">
      <c r="A153" s="45"/>
    </row>
    <row r="154" spans="1:1" ht="20.100000000000001" customHeight="1" x14ac:dyDescent="0.15">
      <c r="A154" s="45"/>
    </row>
  </sheetData>
  <mergeCells count="50">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 ref="A19:S23"/>
    <mergeCell ref="T19:U20"/>
    <mergeCell ref="V19:AJ20"/>
    <mergeCell ref="T21:V21"/>
    <mergeCell ref="W21:AJ21"/>
    <mergeCell ref="T22:AJ23"/>
    <mergeCell ref="A24:S26"/>
    <mergeCell ref="T24:AJ26"/>
    <mergeCell ref="A27:S29"/>
    <mergeCell ref="T27:W29"/>
    <mergeCell ref="X27:Z29"/>
    <mergeCell ref="AA27:AB29"/>
    <mergeCell ref="AC27:AE29"/>
    <mergeCell ref="AF27:AJ29"/>
    <mergeCell ref="AH30:AH32"/>
    <mergeCell ref="AI30:AJ32"/>
    <mergeCell ref="A33:S39"/>
    <mergeCell ref="T33:AJ39"/>
    <mergeCell ref="A40:S46"/>
    <mergeCell ref="T40:AJ46"/>
    <mergeCell ref="A30:S32"/>
    <mergeCell ref="T30:Y32"/>
    <mergeCell ref="Z30:Z32"/>
    <mergeCell ref="AA30:AC32"/>
    <mergeCell ref="AD30:AD32"/>
    <mergeCell ref="AE30:AG32"/>
    <mergeCell ref="AF47:AF49"/>
    <mergeCell ref="AG47:AH49"/>
    <mergeCell ref="AI47:AI49"/>
    <mergeCell ref="AJ47:AJ49"/>
    <mergeCell ref="A47:S49"/>
    <mergeCell ref="T47:X49"/>
    <mergeCell ref="Y47:Y49"/>
    <mergeCell ref="Z47:AB49"/>
    <mergeCell ref="AC47:AC49"/>
    <mergeCell ref="AD47:AE49"/>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4B85E-40E3-48FB-9CDF-AED40281D166}">
  <sheetPr>
    <pageSetUpPr fitToPage="1"/>
  </sheetPr>
  <dimension ref="A1:BV155"/>
  <sheetViews>
    <sheetView view="pageBreakPreview" zoomScaleNormal="100" zoomScaleSheetLayoutView="100" workbookViewId="0">
      <selection activeCell="AN27" sqref="AN27"/>
    </sheetView>
  </sheetViews>
  <sheetFormatPr defaultColWidth="2.875" defaultRowHeight="14.85" customHeight="1" x14ac:dyDescent="0.15"/>
  <cols>
    <col min="1" max="1" width="5.5" style="19" customWidth="1"/>
    <col min="2" max="33" width="2.875" style="19"/>
    <col min="34" max="34" width="2.875" style="19" customWidth="1"/>
    <col min="35" max="16384" width="2.875" style="19"/>
  </cols>
  <sheetData>
    <row r="1" spans="1:71" ht="15" customHeight="1" x14ac:dyDescent="0.15">
      <c r="A1" s="15" t="s">
        <v>60</v>
      </c>
      <c r="B1" s="15"/>
      <c r="C1" s="15"/>
      <c r="D1" s="15"/>
      <c r="E1" s="15"/>
      <c r="F1" s="15"/>
      <c r="G1" s="15"/>
      <c r="H1" s="15"/>
      <c r="I1" s="15"/>
      <c r="J1" s="15"/>
      <c r="K1" s="15"/>
      <c r="L1" s="15"/>
      <c r="M1" s="15"/>
      <c r="N1" s="54"/>
      <c r="O1" s="15"/>
      <c r="P1" s="15"/>
      <c r="Q1" s="15"/>
      <c r="R1" s="15"/>
      <c r="S1" s="15"/>
      <c r="T1" s="15"/>
      <c r="U1" s="15"/>
      <c r="V1" s="15"/>
      <c r="W1" s="55"/>
      <c r="X1" s="55"/>
      <c r="Y1" s="55"/>
      <c r="Z1" s="55"/>
      <c r="AA1" s="55"/>
      <c r="AB1" s="55"/>
      <c r="AC1" s="55"/>
      <c r="AD1" s="55"/>
      <c r="AE1" s="55"/>
      <c r="AF1" s="15"/>
      <c r="AG1" s="15"/>
      <c r="AH1" s="15"/>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row>
    <row r="2" spans="1:71" ht="15" customHeight="1" x14ac:dyDescent="0.15">
      <c r="A2" s="15"/>
      <c r="B2" s="15"/>
      <c r="C2" s="15"/>
      <c r="D2" s="15"/>
      <c r="E2" s="15"/>
      <c r="F2" s="15"/>
      <c r="G2" s="15"/>
      <c r="H2" s="15"/>
      <c r="I2" s="15"/>
      <c r="J2" s="15"/>
      <c r="K2" s="15"/>
      <c r="L2" s="15"/>
      <c r="M2" s="15"/>
      <c r="N2" s="15"/>
      <c r="O2" s="15"/>
      <c r="P2" s="15"/>
      <c r="Q2" s="15"/>
      <c r="R2" s="15"/>
      <c r="S2" s="15"/>
      <c r="T2" s="15"/>
      <c r="U2" s="15"/>
      <c r="V2" s="15"/>
      <c r="W2" s="56"/>
      <c r="X2" s="56"/>
      <c r="Y2" s="56"/>
      <c r="Z2" s="56"/>
      <c r="AA2" s="56"/>
      <c r="AB2" s="56"/>
      <c r="AC2" s="56"/>
      <c r="AD2" s="56"/>
      <c r="AE2" s="56"/>
      <c r="AF2" s="56"/>
      <c r="AG2" s="56"/>
      <c r="AH2" s="56"/>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1:71" ht="15" customHeight="1" x14ac:dyDescent="0.15">
      <c r="A3" s="15"/>
      <c r="B3" s="15"/>
      <c r="C3" s="15"/>
      <c r="D3" s="15" t="s">
        <v>61</v>
      </c>
      <c r="F3" s="15"/>
      <c r="G3" s="15"/>
      <c r="H3" s="15"/>
      <c r="I3" s="15"/>
      <c r="J3" s="15"/>
      <c r="K3" s="15"/>
      <c r="L3" s="15"/>
      <c r="M3" s="15"/>
      <c r="N3" s="15"/>
      <c r="O3" s="15"/>
      <c r="P3" s="15"/>
      <c r="Q3" s="15"/>
      <c r="R3" s="15"/>
      <c r="S3" s="15"/>
      <c r="T3" s="15"/>
      <c r="U3" s="15"/>
      <c r="V3" s="56"/>
      <c r="W3" s="56"/>
      <c r="X3" s="56"/>
      <c r="Y3" s="56"/>
      <c r="Z3" s="56"/>
      <c r="AA3" s="56"/>
      <c r="AB3" s="56"/>
      <c r="AC3" s="56"/>
      <c r="AD3" s="56"/>
      <c r="AE3" s="56"/>
      <c r="AF3" s="56"/>
      <c r="AG3" s="56"/>
      <c r="AH3" s="56"/>
      <c r="AI3" s="57"/>
      <c r="AL3" s="20"/>
      <c r="AM3" s="20"/>
      <c r="AN3" s="20"/>
      <c r="AO3" s="20"/>
      <c r="AP3" s="20"/>
      <c r="AQ3" s="20"/>
      <c r="AR3" s="20"/>
      <c r="AS3" s="20"/>
      <c r="AT3" s="20"/>
      <c r="AU3" s="20"/>
      <c r="AV3" s="20"/>
      <c r="AW3" s="20"/>
      <c r="AX3" s="20"/>
      <c r="AY3" s="20"/>
      <c r="AZ3" s="20"/>
      <c r="BA3" s="20"/>
      <c r="BB3" s="20"/>
      <c r="BC3" s="20"/>
      <c r="BD3" s="20"/>
      <c r="BE3" s="20"/>
      <c r="BF3" s="20"/>
      <c r="BG3" s="57"/>
      <c r="BH3" s="57"/>
      <c r="BI3" s="57"/>
      <c r="BK3" s="57"/>
      <c r="BL3" s="57"/>
      <c r="BM3" s="57"/>
      <c r="BN3" s="57"/>
      <c r="BO3" s="57"/>
      <c r="BP3" s="57"/>
      <c r="BQ3" s="57"/>
      <c r="BR3" s="57"/>
      <c r="BS3" s="57"/>
    </row>
    <row r="4" spans="1:71" ht="15" customHeight="1" x14ac:dyDescent="0.15">
      <c r="A4" s="15"/>
      <c r="B4" s="15"/>
      <c r="C4" s="15"/>
      <c r="D4" s="15"/>
      <c r="E4" s="15"/>
      <c r="F4" s="15"/>
      <c r="G4" s="15"/>
      <c r="H4" s="15"/>
      <c r="I4" s="15"/>
      <c r="J4" s="15"/>
      <c r="K4" s="15"/>
      <c r="L4" s="15"/>
      <c r="M4" s="15"/>
      <c r="N4" s="15"/>
      <c r="O4" s="15"/>
      <c r="P4" s="15"/>
      <c r="Q4" s="15"/>
      <c r="R4" s="15"/>
      <c r="S4" s="15"/>
      <c r="T4" s="15"/>
      <c r="U4" s="15"/>
      <c r="V4" s="56"/>
      <c r="W4" s="56"/>
      <c r="X4" s="56"/>
      <c r="Y4" s="56"/>
      <c r="Z4" s="56"/>
      <c r="AA4" s="56"/>
      <c r="AB4" s="56"/>
      <c r="AC4" s="56"/>
      <c r="AD4" s="56"/>
      <c r="AE4" s="56"/>
      <c r="AF4" s="56"/>
      <c r="AG4" s="56"/>
      <c r="AH4" s="56"/>
      <c r="AI4" s="57"/>
      <c r="AL4" s="20"/>
      <c r="AM4" s="20"/>
      <c r="AN4" s="20"/>
      <c r="AO4" s="20"/>
      <c r="AP4" s="20"/>
      <c r="AQ4" s="20"/>
      <c r="AR4" s="20"/>
      <c r="AS4" s="20"/>
      <c r="AT4" s="20"/>
      <c r="AU4" s="20"/>
      <c r="AV4" s="20"/>
      <c r="AW4" s="20"/>
      <c r="AX4" s="20"/>
      <c r="AY4" s="20"/>
      <c r="AZ4" s="20"/>
      <c r="BA4" s="20"/>
      <c r="BB4" s="20"/>
      <c r="BC4" s="20"/>
      <c r="BD4" s="20"/>
      <c r="BE4" s="20"/>
      <c r="BF4" s="20"/>
      <c r="BG4" s="57"/>
      <c r="BH4" s="57"/>
      <c r="BI4" s="57"/>
      <c r="BK4" s="57"/>
      <c r="BL4" s="57"/>
      <c r="BM4" s="57"/>
      <c r="BN4" s="57"/>
      <c r="BO4" s="57"/>
      <c r="BP4" s="57"/>
      <c r="BQ4" s="57"/>
      <c r="BR4" s="57"/>
      <c r="BS4" s="57"/>
    </row>
    <row r="5" spans="1:71" ht="15" customHeight="1" x14ac:dyDescent="0.15">
      <c r="A5" s="15"/>
      <c r="B5" s="15"/>
      <c r="C5" s="15"/>
      <c r="D5" s="15"/>
      <c r="E5" s="15"/>
      <c r="F5" s="15"/>
      <c r="G5" s="15"/>
      <c r="H5" s="15"/>
      <c r="I5" s="15"/>
      <c r="J5" s="15"/>
      <c r="K5" s="15"/>
      <c r="L5" s="15"/>
      <c r="M5" s="15"/>
      <c r="N5" s="15"/>
      <c r="O5" s="15"/>
      <c r="P5" s="15"/>
      <c r="Q5" s="15"/>
      <c r="R5" s="15"/>
      <c r="S5" s="15"/>
      <c r="T5" s="15"/>
      <c r="U5" s="15"/>
      <c r="V5" s="56"/>
      <c r="W5" s="56"/>
      <c r="X5" s="56"/>
      <c r="Y5" s="56"/>
      <c r="Z5" s="56"/>
      <c r="AA5" s="56"/>
      <c r="AB5" s="56"/>
      <c r="AC5" s="56"/>
      <c r="AD5" s="56"/>
      <c r="AE5" s="56"/>
      <c r="AF5" s="56"/>
      <c r="AG5" s="56"/>
      <c r="AH5" s="56"/>
      <c r="AI5" s="57"/>
      <c r="AL5" s="20"/>
      <c r="AM5" s="20"/>
      <c r="AN5" s="20"/>
      <c r="AO5" s="20"/>
      <c r="AP5" s="20"/>
      <c r="AQ5" s="20"/>
      <c r="AR5" s="20"/>
      <c r="AS5" s="20"/>
      <c r="AT5" s="20"/>
      <c r="AU5" s="20"/>
      <c r="AV5" s="20"/>
      <c r="AW5" s="20"/>
      <c r="AX5" s="20"/>
      <c r="AY5" s="20"/>
      <c r="AZ5" s="20"/>
      <c r="BA5" s="20"/>
      <c r="BB5" s="20"/>
      <c r="BC5" s="20"/>
      <c r="BD5" s="20"/>
      <c r="BE5" s="20"/>
      <c r="BF5" s="20"/>
      <c r="BG5" s="57"/>
      <c r="BH5" s="57"/>
      <c r="BI5" s="57"/>
      <c r="BK5" s="57"/>
      <c r="BL5" s="57"/>
      <c r="BM5" s="57"/>
      <c r="BN5" s="57"/>
      <c r="BO5" s="57"/>
      <c r="BP5" s="57"/>
      <c r="BQ5" s="57"/>
      <c r="BR5" s="57"/>
      <c r="BS5" s="57"/>
    </row>
    <row r="6" spans="1:71" ht="15" customHeight="1" x14ac:dyDescent="0.15">
      <c r="A6" s="551" t="s">
        <v>62</v>
      </c>
      <c r="B6" s="551"/>
      <c r="C6" s="551"/>
      <c r="D6" s="551"/>
      <c r="E6" s="551"/>
      <c r="F6" s="551"/>
      <c r="G6" s="551"/>
      <c r="H6" s="551"/>
      <c r="I6" s="551"/>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1"/>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row>
    <row r="7" spans="1:71" ht="15" customHeight="1" x14ac:dyDescent="0.15">
      <c r="A7" s="15"/>
      <c r="B7" s="15"/>
      <c r="C7" s="15"/>
      <c r="D7" s="15"/>
      <c r="E7" s="15"/>
      <c r="F7" s="15"/>
      <c r="G7" s="55"/>
      <c r="H7" s="55"/>
      <c r="I7" s="55"/>
      <c r="J7" s="55"/>
      <c r="K7" s="55"/>
      <c r="L7" s="55"/>
      <c r="M7" s="55"/>
      <c r="N7" s="55"/>
      <c r="O7" s="55"/>
      <c r="P7" s="55"/>
      <c r="Q7" s="55"/>
      <c r="R7" s="55"/>
      <c r="S7" s="15"/>
      <c r="T7" s="15"/>
      <c r="U7" s="15"/>
      <c r="V7" s="15"/>
      <c r="W7" s="15"/>
      <c r="X7" s="15"/>
      <c r="Y7" s="15"/>
      <c r="Z7" s="15"/>
      <c r="AA7" s="15"/>
      <c r="AB7" s="15"/>
      <c r="AC7" s="15"/>
      <c r="AD7" s="15"/>
      <c r="AE7" s="15"/>
      <c r="AF7" s="15"/>
      <c r="AG7" s="15"/>
      <c r="AH7" s="15"/>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row>
    <row r="8" spans="1:71" ht="15" customHeight="1" x14ac:dyDescent="0.15">
      <c r="A8" s="15"/>
      <c r="B8" s="15"/>
      <c r="C8" s="55"/>
      <c r="D8" s="55"/>
      <c r="E8" s="15"/>
      <c r="F8" s="55"/>
      <c r="G8" s="55"/>
      <c r="H8" s="55"/>
      <c r="I8" s="55"/>
      <c r="J8" s="55"/>
      <c r="K8" s="55"/>
      <c r="L8" s="15"/>
      <c r="M8" s="55"/>
      <c r="N8" s="55"/>
      <c r="O8" s="15"/>
      <c r="P8" s="15"/>
      <c r="Q8" s="15"/>
      <c r="R8" s="15"/>
      <c r="S8" s="15"/>
      <c r="T8" s="15"/>
      <c r="U8" s="15"/>
      <c r="V8" s="15"/>
      <c r="W8" s="15"/>
      <c r="X8" s="15"/>
      <c r="Y8" s="551"/>
      <c r="Z8" s="551"/>
      <c r="AA8" s="551"/>
      <c r="AB8" s="15" t="s">
        <v>2</v>
      </c>
      <c r="AC8" s="551"/>
      <c r="AD8" s="551"/>
      <c r="AE8" s="15" t="s">
        <v>3</v>
      </c>
      <c r="AF8" s="551"/>
      <c r="AG8" s="551"/>
      <c r="AH8" s="15" t="s">
        <v>4</v>
      </c>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row>
    <row r="9" spans="1:71" ht="15" customHeight="1" x14ac:dyDescent="0.15">
      <c r="A9" s="15"/>
      <c r="B9" s="552"/>
      <c r="C9" s="552"/>
      <c r="D9" s="552"/>
      <c r="E9" s="552"/>
      <c r="F9" s="552"/>
      <c r="G9" s="357" t="s">
        <v>5</v>
      </c>
      <c r="H9" s="357"/>
      <c r="I9" s="357"/>
      <c r="J9" s="357"/>
      <c r="K9" s="357"/>
      <c r="L9" s="357"/>
      <c r="M9" s="55"/>
      <c r="N9" s="55"/>
      <c r="O9" s="15"/>
      <c r="P9" s="15"/>
      <c r="Q9" s="15"/>
      <c r="R9" s="15"/>
      <c r="S9" s="15"/>
      <c r="T9" s="15"/>
      <c r="U9" s="15"/>
      <c r="V9" s="15"/>
      <c r="W9" s="15"/>
      <c r="X9" s="15"/>
      <c r="Y9" s="58"/>
      <c r="Z9" s="58"/>
      <c r="AA9" s="58"/>
      <c r="AB9" s="15"/>
      <c r="AC9" s="58"/>
      <c r="AD9" s="58"/>
      <c r="AE9" s="15"/>
      <c r="AF9" s="58"/>
      <c r="AG9" s="58"/>
      <c r="AH9" s="15"/>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row>
    <row r="10" spans="1:71" ht="15" customHeight="1" x14ac:dyDescent="0.15">
      <c r="A10" s="15"/>
      <c r="B10" s="552"/>
      <c r="C10" s="552"/>
      <c r="D10" s="552"/>
      <c r="E10" s="552"/>
      <c r="F10" s="552"/>
      <c r="G10" s="357"/>
      <c r="H10" s="357"/>
      <c r="I10" s="357"/>
      <c r="J10" s="357"/>
      <c r="K10" s="357"/>
      <c r="L10" s="357"/>
      <c r="M10" s="55"/>
      <c r="N10" s="55"/>
      <c r="O10" s="15"/>
      <c r="P10" s="538" t="s">
        <v>6</v>
      </c>
      <c r="Q10" s="538"/>
      <c r="R10" s="538"/>
      <c r="S10" s="59"/>
      <c r="T10" s="539"/>
      <c r="U10" s="539"/>
      <c r="V10" s="539"/>
      <c r="W10" s="539"/>
      <c r="X10" s="539"/>
      <c r="Y10" s="539"/>
      <c r="Z10" s="539"/>
      <c r="AA10" s="539"/>
      <c r="AB10" s="539"/>
      <c r="AC10" s="539"/>
      <c r="AD10" s="539"/>
      <c r="AE10" s="539"/>
      <c r="AF10" s="539"/>
      <c r="AG10" s="539"/>
      <c r="AH10" s="539"/>
      <c r="AL10" s="20"/>
      <c r="AM10" s="20"/>
      <c r="AN10" s="20"/>
      <c r="AO10" s="20"/>
      <c r="AP10" s="20"/>
      <c r="AQ10" s="20"/>
      <c r="AR10" s="20"/>
      <c r="AS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1" ht="15" customHeight="1" x14ac:dyDescent="0.15">
      <c r="A11" s="15"/>
      <c r="B11" s="15"/>
      <c r="C11" s="55"/>
      <c r="D11" s="55"/>
      <c r="E11" s="55"/>
      <c r="F11" s="55"/>
      <c r="G11" s="55"/>
      <c r="H11" s="55"/>
      <c r="I11" s="55"/>
      <c r="J11" s="55"/>
      <c r="K11" s="55"/>
      <c r="L11" s="15"/>
      <c r="M11" s="55"/>
      <c r="N11" s="55"/>
      <c r="O11" s="15"/>
      <c r="P11" s="538"/>
      <c r="Q11" s="538"/>
      <c r="R11" s="538"/>
      <c r="S11" s="59"/>
      <c r="T11" s="539"/>
      <c r="U11" s="539"/>
      <c r="V11" s="539"/>
      <c r="W11" s="539"/>
      <c r="X11" s="539"/>
      <c r="Y11" s="539"/>
      <c r="Z11" s="539"/>
      <c r="AA11" s="539"/>
      <c r="AB11" s="539"/>
      <c r="AC11" s="539"/>
      <c r="AD11" s="539"/>
      <c r="AE11" s="539"/>
      <c r="AF11" s="539"/>
      <c r="AG11" s="539"/>
      <c r="AH11" s="539"/>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1" ht="15" customHeight="1" x14ac:dyDescent="0.15">
      <c r="A12" s="15"/>
      <c r="B12" s="15"/>
      <c r="C12" s="55"/>
      <c r="D12" s="55"/>
      <c r="E12" s="55"/>
      <c r="F12" s="55"/>
      <c r="G12" s="55"/>
      <c r="H12" s="55"/>
      <c r="I12" s="55"/>
      <c r="J12" s="55"/>
      <c r="K12" s="55"/>
      <c r="L12" s="15"/>
      <c r="M12" s="15" t="s">
        <v>63</v>
      </c>
      <c r="N12" s="15"/>
      <c r="O12" s="15"/>
      <c r="P12" s="538" t="s">
        <v>8</v>
      </c>
      <c r="Q12" s="538"/>
      <c r="R12" s="538"/>
      <c r="S12" s="59"/>
      <c r="T12" s="539"/>
      <c r="U12" s="539"/>
      <c r="V12" s="539"/>
      <c r="W12" s="539"/>
      <c r="X12" s="539"/>
      <c r="Y12" s="539"/>
      <c r="Z12" s="539"/>
      <c r="AA12" s="539"/>
      <c r="AB12" s="539"/>
      <c r="AC12" s="539"/>
      <c r="AD12" s="539"/>
      <c r="AE12" s="539"/>
      <c r="AF12" s="539"/>
      <c r="AG12" s="539"/>
      <c r="AH12" s="539"/>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row>
    <row r="13" spans="1:71" ht="15" customHeight="1" x14ac:dyDescent="0.15">
      <c r="A13" s="15"/>
      <c r="B13" s="15"/>
      <c r="C13" s="55"/>
      <c r="D13" s="55"/>
      <c r="E13" s="55"/>
      <c r="F13" s="55"/>
      <c r="G13" s="55"/>
      <c r="H13" s="55"/>
      <c r="I13" s="55"/>
      <c r="J13" s="55"/>
      <c r="K13" s="55"/>
      <c r="L13" s="15"/>
      <c r="M13" s="15"/>
      <c r="N13" s="15"/>
      <c r="O13" s="15"/>
      <c r="P13" s="538"/>
      <c r="Q13" s="538"/>
      <c r="R13" s="538"/>
      <c r="S13" s="59"/>
      <c r="T13" s="539"/>
      <c r="U13" s="539"/>
      <c r="V13" s="539"/>
      <c r="W13" s="539"/>
      <c r="X13" s="539"/>
      <c r="Y13" s="539"/>
      <c r="Z13" s="539"/>
      <c r="AA13" s="539"/>
      <c r="AB13" s="539"/>
      <c r="AC13" s="539"/>
      <c r="AD13" s="539"/>
      <c r="AE13" s="539"/>
      <c r="AF13" s="539"/>
      <c r="AG13" s="539"/>
      <c r="AH13" s="539"/>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row>
    <row r="14" spans="1:71" ht="15" customHeight="1" x14ac:dyDescent="0.15">
      <c r="A14" s="15"/>
      <c r="B14" s="15"/>
      <c r="C14" s="55"/>
      <c r="D14" s="55"/>
      <c r="E14" s="55"/>
      <c r="F14" s="55"/>
      <c r="G14" s="55"/>
      <c r="H14" s="55"/>
      <c r="I14" s="55"/>
      <c r="J14" s="55"/>
      <c r="K14" s="55"/>
      <c r="L14" s="15"/>
      <c r="M14" s="15"/>
      <c r="N14" s="15"/>
      <c r="O14" s="15"/>
      <c r="P14" s="538" t="s">
        <v>64</v>
      </c>
      <c r="Q14" s="538"/>
      <c r="R14" s="538"/>
      <c r="S14" s="538"/>
      <c r="T14" s="538"/>
      <c r="U14" s="538"/>
      <c r="V14" s="539"/>
      <c r="W14" s="539"/>
      <c r="X14" s="539"/>
      <c r="Y14" s="539"/>
      <c r="Z14" s="539"/>
      <c r="AA14" s="539"/>
      <c r="AB14" s="539"/>
      <c r="AC14" s="539"/>
      <c r="AD14" s="539"/>
      <c r="AE14" s="539"/>
      <c r="AF14" s="539"/>
      <c r="AG14" s="539"/>
      <c r="AH14" s="539"/>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row>
    <row r="15" spans="1:71" ht="15" customHeight="1" x14ac:dyDescent="0.15">
      <c r="B15" s="15"/>
      <c r="C15" s="15"/>
      <c r="E15" s="15"/>
      <c r="F15" s="15"/>
      <c r="G15" s="15"/>
      <c r="H15" s="15"/>
      <c r="I15" s="15"/>
      <c r="J15" s="15"/>
      <c r="K15" s="15"/>
      <c r="L15" s="15"/>
      <c r="M15" s="15"/>
      <c r="N15" s="15"/>
      <c r="O15" s="15"/>
      <c r="P15" s="538"/>
      <c r="Q15" s="538"/>
      <c r="R15" s="538"/>
      <c r="S15" s="538"/>
      <c r="T15" s="538"/>
      <c r="U15" s="538"/>
      <c r="V15" s="539"/>
      <c r="W15" s="539"/>
      <c r="X15" s="539"/>
      <c r="Y15" s="539"/>
      <c r="Z15" s="539"/>
      <c r="AA15" s="539"/>
      <c r="AB15" s="539"/>
      <c r="AC15" s="539"/>
      <c r="AD15" s="539"/>
      <c r="AE15" s="539"/>
      <c r="AF15" s="539"/>
      <c r="AG15" s="539"/>
      <c r="AH15" s="539"/>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row>
    <row r="16" spans="1:71" ht="15" customHeight="1" x14ac:dyDescent="0.15">
      <c r="B16" s="15" t="s">
        <v>65</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row>
    <row r="17" spans="1:74" ht="15" customHeight="1" x14ac:dyDescent="0.1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4" ht="18" customHeight="1" x14ac:dyDescent="0.15">
      <c r="A18" s="15"/>
      <c r="B18" s="15"/>
      <c r="C18" s="15"/>
      <c r="D18" s="15"/>
      <c r="E18" s="15"/>
      <c r="F18" s="15"/>
      <c r="G18" s="15"/>
      <c r="H18" s="15"/>
      <c r="I18" s="15"/>
      <c r="J18" s="15"/>
      <c r="K18" s="15"/>
      <c r="L18" s="15"/>
      <c r="M18" s="15"/>
      <c r="N18" s="15"/>
      <c r="O18" s="15"/>
      <c r="P18" s="15"/>
      <c r="Q18" s="15"/>
      <c r="R18" s="351" t="s">
        <v>12</v>
      </c>
      <c r="S18" s="352"/>
      <c r="T18" s="352"/>
      <c r="U18" s="353"/>
      <c r="V18" s="16"/>
      <c r="W18" s="11"/>
      <c r="X18" s="11"/>
      <c r="Y18" s="11"/>
      <c r="Z18" s="11"/>
      <c r="AA18" s="11"/>
      <c r="AB18" s="11"/>
      <c r="AC18" s="11"/>
      <c r="AD18" s="11"/>
      <c r="AE18" s="11"/>
      <c r="AF18" s="17"/>
      <c r="AG18" s="17"/>
      <c r="AH18" s="18"/>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4" ht="20.100000000000001" customHeight="1" x14ac:dyDescent="0.15">
      <c r="A19" s="540" t="s">
        <v>66</v>
      </c>
      <c r="B19" s="530" t="s">
        <v>67</v>
      </c>
      <c r="C19" s="531"/>
      <c r="D19" s="531"/>
      <c r="E19" s="531"/>
      <c r="F19" s="531"/>
      <c r="G19" s="531"/>
      <c r="H19" s="530"/>
      <c r="I19" s="531"/>
      <c r="J19" s="531"/>
      <c r="K19" s="531"/>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2"/>
      <c r="AI19" s="20"/>
      <c r="AL19" s="45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row>
    <row r="20" spans="1:74" ht="15" customHeight="1" x14ac:dyDescent="0.15">
      <c r="A20" s="541"/>
      <c r="B20" s="502" t="s">
        <v>68</v>
      </c>
      <c r="C20" s="503"/>
      <c r="D20" s="503"/>
      <c r="E20" s="503"/>
      <c r="F20" s="503"/>
      <c r="G20" s="504"/>
      <c r="H20" s="508"/>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10"/>
      <c r="AI20" s="20"/>
      <c r="AL20" s="501"/>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row>
    <row r="21" spans="1:74" ht="15" customHeight="1" x14ac:dyDescent="0.15">
      <c r="A21" s="541"/>
      <c r="B21" s="505"/>
      <c r="C21" s="506"/>
      <c r="D21" s="506"/>
      <c r="E21" s="506"/>
      <c r="F21" s="506"/>
      <c r="G21" s="507"/>
      <c r="H21" s="511"/>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3"/>
      <c r="AI21" s="20"/>
      <c r="AL21" s="501"/>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row>
    <row r="22" spans="1:74" ht="15" customHeight="1" x14ac:dyDescent="0.15">
      <c r="A22" s="541"/>
      <c r="B22" s="514" t="s">
        <v>69</v>
      </c>
      <c r="C22" s="491"/>
      <c r="D22" s="491"/>
      <c r="E22" s="491"/>
      <c r="F22" s="491"/>
      <c r="G22" s="492"/>
      <c r="H22" s="496" t="s">
        <v>70</v>
      </c>
      <c r="I22" s="497"/>
      <c r="J22" s="497"/>
      <c r="K22" s="497"/>
      <c r="L22" s="498"/>
      <c r="M22" s="498"/>
      <c r="N22" s="60" t="s">
        <v>71</v>
      </c>
      <c r="O22" s="498"/>
      <c r="P22" s="498"/>
      <c r="Q22" s="61" t="s">
        <v>72</v>
      </c>
      <c r="R22" s="497"/>
      <c r="S22" s="497"/>
      <c r="T22" s="497"/>
      <c r="U22" s="497"/>
      <c r="V22" s="497"/>
      <c r="W22" s="497"/>
      <c r="X22" s="497"/>
      <c r="Y22" s="497"/>
      <c r="Z22" s="497"/>
      <c r="AA22" s="497"/>
      <c r="AB22" s="497"/>
      <c r="AC22" s="497"/>
      <c r="AD22" s="497"/>
      <c r="AE22" s="497"/>
      <c r="AF22" s="497"/>
      <c r="AG22" s="497"/>
      <c r="AH22" s="499"/>
      <c r="AI22" s="57"/>
      <c r="AJ22" s="20"/>
      <c r="AK22" s="20"/>
      <c r="AL22" s="501"/>
      <c r="AM22" s="20"/>
      <c r="AN22" s="20"/>
      <c r="AO22" s="20"/>
      <c r="AP22" s="20"/>
      <c r="AQ22" s="20"/>
      <c r="AR22" s="20"/>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20"/>
      <c r="BU22" s="20"/>
      <c r="BV22" s="20"/>
    </row>
    <row r="23" spans="1:74" ht="15" customHeight="1" x14ac:dyDescent="0.15">
      <c r="A23" s="541"/>
      <c r="B23" s="515"/>
      <c r="C23" s="494"/>
      <c r="D23" s="494"/>
      <c r="E23" s="494"/>
      <c r="F23" s="494"/>
      <c r="G23" s="495"/>
      <c r="H23" s="500"/>
      <c r="I23" s="451"/>
      <c r="J23" s="451"/>
      <c r="K23" s="451"/>
      <c r="L23" s="62" t="s">
        <v>73</v>
      </c>
      <c r="M23" s="62" t="s">
        <v>74</v>
      </c>
      <c r="N23" s="451"/>
      <c r="O23" s="451"/>
      <c r="P23" s="451"/>
      <c r="Q23" s="451"/>
      <c r="R23" s="451"/>
      <c r="S23" s="451"/>
      <c r="T23" s="451"/>
      <c r="U23" s="451"/>
      <c r="V23" s="62" t="s">
        <v>75</v>
      </c>
      <c r="W23" s="62" t="s">
        <v>76</v>
      </c>
      <c r="X23" s="451"/>
      <c r="Y23" s="451"/>
      <c r="Z23" s="451"/>
      <c r="AA23" s="451"/>
      <c r="AB23" s="451"/>
      <c r="AC23" s="451"/>
      <c r="AD23" s="451"/>
      <c r="AE23" s="451"/>
      <c r="AF23" s="451"/>
      <c r="AG23" s="451"/>
      <c r="AH23" s="452"/>
      <c r="AI23" s="57"/>
      <c r="AJ23" s="20"/>
      <c r="AK23" s="20"/>
      <c r="AL23" s="501"/>
      <c r="AM23" s="20"/>
      <c r="AN23" s="20"/>
      <c r="AO23" s="20"/>
      <c r="AP23" s="20"/>
      <c r="AQ23" s="20"/>
      <c r="AR23" s="20"/>
      <c r="AS23" s="57"/>
      <c r="AT23" s="57"/>
      <c r="AU23" s="57"/>
      <c r="AV23" s="57"/>
      <c r="AW23" s="63"/>
      <c r="AX23" s="63"/>
      <c r="AY23" s="57"/>
      <c r="AZ23" s="57"/>
      <c r="BA23" s="57"/>
      <c r="BB23" s="57"/>
      <c r="BC23" s="64"/>
      <c r="BD23" s="63"/>
      <c r="BE23" s="57"/>
      <c r="BF23" s="20"/>
      <c r="BG23" s="57"/>
      <c r="BH23" s="20"/>
      <c r="BI23" s="57"/>
      <c r="BJ23" s="57"/>
      <c r="BK23" s="57"/>
      <c r="BL23" s="57"/>
      <c r="BM23" s="20"/>
      <c r="BN23" s="57"/>
      <c r="BO23" s="57"/>
      <c r="BP23" s="57"/>
      <c r="BQ23" s="57"/>
      <c r="BR23" s="57"/>
      <c r="BS23" s="57"/>
      <c r="BT23" s="20"/>
      <c r="BU23" s="20"/>
      <c r="BV23" s="20"/>
    </row>
    <row r="24" spans="1:74" ht="15" customHeight="1" x14ac:dyDescent="0.15">
      <c r="A24" s="541"/>
      <c r="B24" s="493"/>
      <c r="C24" s="494"/>
      <c r="D24" s="494"/>
      <c r="E24" s="494"/>
      <c r="F24" s="494"/>
      <c r="G24" s="495"/>
      <c r="H24" s="500"/>
      <c r="I24" s="451"/>
      <c r="J24" s="451"/>
      <c r="K24" s="451"/>
      <c r="L24" s="62" t="s">
        <v>77</v>
      </c>
      <c r="M24" s="62" t="s">
        <v>78</v>
      </c>
      <c r="N24" s="451"/>
      <c r="O24" s="451"/>
      <c r="P24" s="451"/>
      <c r="Q24" s="451"/>
      <c r="R24" s="451"/>
      <c r="S24" s="451"/>
      <c r="T24" s="451"/>
      <c r="U24" s="451"/>
      <c r="V24" s="62" t="s">
        <v>79</v>
      </c>
      <c r="W24" s="62" t="s">
        <v>80</v>
      </c>
      <c r="X24" s="451"/>
      <c r="Y24" s="451"/>
      <c r="Z24" s="451"/>
      <c r="AA24" s="451"/>
      <c r="AB24" s="451"/>
      <c r="AC24" s="451"/>
      <c r="AD24" s="451"/>
      <c r="AE24" s="451"/>
      <c r="AF24" s="451"/>
      <c r="AG24" s="451"/>
      <c r="AH24" s="452"/>
      <c r="AI24" s="57"/>
      <c r="AJ24" s="20"/>
      <c r="AK24" s="20"/>
      <c r="AL24" s="501"/>
      <c r="AM24" s="20"/>
      <c r="AN24" s="20"/>
      <c r="AO24" s="20"/>
      <c r="AP24" s="20"/>
      <c r="AQ24" s="20"/>
      <c r="AR24" s="20"/>
      <c r="AS24" s="57"/>
      <c r="AT24" s="57"/>
      <c r="AU24" s="57"/>
      <c r="AV24" s="57"/>
      <c r="AW24" s="63"/>
      <c r="AX24" s="63"/>
      <c r="AY24" s="57"/>
      <c r="AZ24" s="57"/>
      <c r="BA24" s="57"/>
      <c r="BB24" s="57"/>
      <c r="BC24" s="64"/>
      <c r="BD24" s="63"/>
      <c r="BE24" s="57"/>
      <c r="BF24" s="20"/>
      <c r="BG24" s="57"/>
      <c r="BH24" s="20"/>
      <c r="BI24" s="57"/>
      <c r="BJ24" s="57"/>
      <c r="BK24" s="57"/>
      <c r="BL24" s="57"/>
      <c r="BM24" s="20"/>
      <c r="BN24" s="57"/>
      <c r="BO24" s="57"/>
      <c r="BP24" s="57"/>
      <c r="BQ24" s="57"/>
      <c r="BR24" s="57"/>
      <c r="BS24" s="57"/>
      <c r="BT24" s="20"/>
      <c r="BU24" s="20"/>
      <c r="BV24" s="20"/>
    </row>
    <row r="25" spans="1:74" ht="18.95" customHeight="1" x14ac:dyDescent="0.15">
      <c r="A25" s="541"/>
      <c r="B25" s="493"/>
      <c r="C25" s="494"/>
      <c r="D25" s="494"/>
      <c r="E25" s="494"/>
      <c r="F25" s="494"/>
      <c r="G25" s="495"/>
      <c r="H25" s="542"/>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4"/>
      <c r="AI25" s="57"/>
      <c r="AL25" s="501"/>
      <c r="AM25" s="20"/>
      <c r="AN25" s="20"/>
      <c r="AO25" s="20"/>
      <c r="AP25" s="20"/>
      <c r="AQ25" s="20"/>
      <c r="AR25" s="20"/>
      <c r="AS25" s="57"/>
      <c r="AT25" s="57"/>
      <c r="AU25" s="57"/>
      <c r="AV25" s="57"/>
      <c r="AW25" s="63"/>
      <c r="AX25" s="63"/>
      <c r="AY25" s="57"/>
      <c r="AZ25" s="57"/>
      <c r="BA25" s="57"/>
      <c r="BB25" s="57"/>
      <c r="BC25" s="63"/>
      <c r="BD25" s="63"/>
      <c r="BE25" s="57"/>
      <c r="BF25" s="20"/>
      <c r="BG25" s="57"/>
      <c r="BH25" s="20"/>
      <c r="BI25" s="57"/>
      <c r="BJ25" s="57"/>
      <c r="BK25" s="57"/>
      <c r="BL25" s="57"/>
      <c r="BM25" s="57"/>
      <c r="BN25" s="57"/>
      <c r="BO25" s="57"/>
      <c r="BP25" s="57"/>
      <c r="BQ25" s="57"/>
      <c r="BR25" s="57"/>
      <c r="BS25" s="57"/>
    </row>
    <row r="26" spans="1:74" ht="20.100000000000001" customHeight="1" x14ac:dyDescent="0.15">
      <c r="A26" s="541"/>
      <c r="B26" s="490" t="s">
        <v>81</v>
      </c>
      <c r="C26" s="491"/>
      <c r="D26" s="491"/>
      <c r="E26" s="491"/>
      <c r="F26" s="491"/>
      <c r="G26" s="492"/>
      <c r="H26" s="65" t="s">
        <v>82</v>
      </c>
      <c r="I26" s="66"/>
      <c r="J26" s="67"/>
      <c r="K26" s="545"/>
      <c r="L26" s="546"/>
      <c r="M26" s="546"/>
      <c r="N26" s="546"/>
      <c r="O26" s="546"/>
      <c r="P26" s="546"/>
      <c r="Q26" s="68" t="s">
        <v>83</v>
      </c>
      <c r="R26" s="30"/>
      <c r="S26" s="547"/>
      <c r="T26" s="547"/>
      <c r="U26" s="548"/>
      <c r="V26" s="65" t="s">
        <v>84</v>
      </c>
      <c r="W26" s="66"/>
      <c r="X26" s="67"/>
      <c r="Y26" s="545"/>
      <c r="Z26" s="546"/>
      <c r="AA26" s="546"/>
      <c r="AB26" s="546"/>
      <c r="AC26" s="546"/>
      <c r="AD26" s="546"/>
      <c r="AE26" s="546"/>
      <c r="AF26" s="546"/>
      <c r="AG26" s="546"/>
      <c r="AH26" s="549"/>
      <c r="AI26" s="20"/>
      <c r="AL26" s="501"/>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row>
    <row r="27" spans="1:74" ht="20.100000000000001" customHeight="1" x14ac:dyDescent="0.15">
      <c r="A27" s="541"/>
      <c r="B27" s="527"/>
      <c r="C27" s="528"/>
      <c r="D27" s="528"/>
      <c r="E27" s="528"/>
      <c r="F27" s="528"/>
      <c r="G27" s="529"/>
      <c r="H27" s="550" t="s">
        <v>85</v>
      </c>
      <c r="I27" s="550"/>
      <c r="J27" s="550"/>
      <c r="K27" s="545"/>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9"/>
      <c r="AI27" s="20"/>
      <c r="AL27" s="501"/>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row>
    <row r="28" spans="1:74" s="69" customFormat="1" ht="20.100000000000001" customHeight="1" x14ac:dyDescent="0.15">
      <c r="A28" s="541"/>
      <c r="B28" s="516" t="s">
        <v>86</v>
      </c>
      <c r="C28" s="517"/>
      <c r="D28" s="517"/>
      <c r="E28" s="517"/>
      <c r="F28" s="517"/>
      <c r="G28" s="518"/>
      <c r="H28" s="519"/>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c r="AH28" s="521"/>
      <c r="AL28" s="501"/>
    </row>
    <row r="29" spans="1:74" ht="15" customHeight="1" x14ac:dyDescent="0.15">
      <c r="A29" s="541"/>
      <c r="B29" s="514" t="s">
        <v>87</v>
      </c>
      <c r="C29" s="522"/>
      <c r="D29" s="522"/>
      <c r="E29" s="522"/>
      <c r="F29" s="522"/>
      <c r="G29" s="523"/>
      <c r="H29" s="490" t="s">
        <v>88</v>
      </c>
      <c r="I29" s="491"/>
      <c r="J29" s="492"/>
      <c r="K29" s="490"/>
      <c r="L29" s="491"/>
      <c r="M29" s="491"/>
      <c r="N29" s="491"/>
      <c r="O29" s="491"/>
      <c r="P29" s="492"/>
      <c r="Q29" s="530" t="s">
        <v>67</v>
      </c>
      <c r="R29" s="531"/>
      <c r="S29" s="532"/>
      <c r="T29" s="530"/>
      <c r="U29" s="531"/>
      <c r="V29" s="531"/>
      <c r="W29" s="531"/>
      <c r="X29" s="531"/>
      <c r="Y29" s="531"/>
      <c r="Z29" s="531"/>
      <c r="AA29" s="532"/>
      <c r="AB29" s="533" t="s">
        <v>89</v>
      </c>
      <c r="AC29" s="534"/>
      <c r="AD29" s="537"/>
      <c r="AE29" s="491"/>
      <c r="AF29" s="491"/>
      <c r="AG29" s="491"/>
      <c r="AH29" s="492"/>
      <c r="AI29" s="20"/>
      <c r="AL29" s="501"/>
      <c r="AM29" s="20"/>
      <c r="AN29" s="20"/>
      <c r="AO29" s="20"/>
      <c r="AP29" s="20"/>
      <c r="AQ29" s="20"/>
      <c r="AR29" s="20"/>
      <c r="AS29" s="413"/>
      <c r="AT29" s="413"/>
      <c r="AU29" s="413"/>
      <c r="AV29" s="20"/>
      <c r="AW29" s="20"/>
      <c r="AX29" s="20"/>
      <c r="AY29" s="20"/>
      <c r="AZ29" s="20"/>
      <c r="BA29" s="20"/>
      <c r="BB29" s="20"/>
      <c r="BC29" s="20"/>
      <c r="BD29" s="20"/>
      <c r="BE29" s="70"/>
      <c r="BF29" s="70"/>
      <c r="BG29" s="20"/>
      <c r="BH29" s="20"/>
      <c r="BI29" s="20"/>
      <c r="BJ29" s="20"/>
      <c r="BK29" s="20"/>
      <c r="BL29" s="20"/>
      <c r="BM29" s="20"/>
      <c r="BN29" s="20"/>
      <c r="BO29" s="20"/>
      <c r="BP29" s="20"/>
      <c r="BQ29" s="20"/>
      <c r="BR29" s="20"/>
      <c r="BS29" s="20"/>
    </row>
    <row r="30" spans="1:74" ht="32.25" customHeight="1" x14ac:dyDescent="0.15">
      <c r="A30" s="541"/>
      <c r="B30" s="524"/>
      <c r="C30" s="525"/>
      <c r="D30" s="525"/>
      <c r="E30" s="525"/>
      <c r="F30" s="525"/>
      <c r="G30" s="526"/>
      <c r="H30" s="527"/>
      <c r="I30" s="528"/>
      <c r="J30" s="529"/>
      <c r="K30" s="527"/>
      <c r="L30" s="528"/>
      <c r="M30" s="528"/>
      <c r="N30" s="528"/>
      <c r="O30" s="528"/>
      <c r="P30" s="529"/>
      <c r="Q30" s="487" t="s">
        <v>90</v>
      </c>
      <c r="R30" s="488"/>
      <c r="S30" s="489"/>
      <c r="T30" s="487"/>
      <c r="U30" s="488"/>
      <c r="V30" s="488"/>
      <c r="W30" s="488"/>
      <c r="X30" s="488"/>
      <c r="Y30" s="488"/>
      <c r="Z30" s="488"/>
      <c r="AA30" s="489"/>
      <c r="AB30" s="535"/>
      <c r="AC30" s="536"/>
      <c r="AD30" s="528"/>
      <c r="AE30" s="528"/>
      <c r="AF30" s="528"/>
      <c r="AG30" s="528"/>
      <c r="AH30" s="529"/>
      <c r="AI30" s="20"/>
      <c r="AL30" s="501"/>
      <c r="AM30" s="20"/>
      <c r="AN30" s="20"/>
      <c r="AO30" s="20"/>
      <c r="AP30" s="20"/>
      <c r="AQ30" s="20"/>
      <c r="AR30" s="20"/>
      <c r="AS30" s="413"/>
      <c r="AT30" s="413"/>
      <c r="AU30" s="413"/>
      <c r="AV30" s="20"/>
      <c r="AW30" s="20"/>
      <c r="AX30" s="20"/>
      <c r="AY30" s="20"/>
      <c r="AZ30" s="20"/>
      <c r="BA30" s="20"/>
      <c r="BB30" s="20"/>
      <c r="BC30" s="20"/>
      <c r="BD30" s="20"/>
      <c r="BE30" s="70"/>
      <c r="BF30" s="70"/>
      <c r="BG30" s="20"/>
      <c r="BH30" s="20"/>
      <c r="BI30" s="20"/>
      <c r="BJ30" s="20"/>
      <c r="BK30" s="20"/>
      <c r="BL30" s="20"/>
      <c r="BM30" s="20"/>
      <c r="BN30" s="20"/>
      <c r="BO30" s="20"/>
      <c r="BP30" s="20"/>
      <c r="BQ30" s="20"/>
      <c r="BR30" s="20"/>
      <c r="BS30" s="20"/>
    </row>
    <row r="31" spans="1:74" ht="15" customHeight="1" x14ac:dyDescent="0.15">
      <c r="A31" s="541"/>
      <c r="B31" s="490" t="s">
        <v>91</v>
      </c>
      <c r="C31" s="491"/>
      <c r="D31" s="491"/>
      <c r="E31" s="491"/>
      <c r="F31" s="491"/>
      <c r="G31" s="492"/>
      <c r="H31" s="496" t="s">
        <v>70</v>
      </c>
      <c r="I31" s="497"/>
      <c r="J31" s="497"/>
      <c r="K31" s="497"/>
      <c r="L31" s="498"/>
      <c r="M31" s="498"/>
      <c r="N31" s="60" t="s">
        <v>71</v>
      </c>
      <c r="O31" s="498"/>
      <c r="P31" s="498"/>
      <c r="Q31" s="61" t="s">
        <v>72</v>
      </c>
      <c r="R31" s="497"/>
      <c r="S31" s="497"/>
      <c r="T31" s="497"/>
      <c r="U31" s="497"/>
      <c r="V31" s="497"/>
      <c r="W31" s="497"/>
      <c r="X31" s="497"/>
      <c r="Y31" s="497"/>
      <c r="Z31" s="497"/>
      <c r="AA31" s="497"/>
      <c r="AB31" s="497"/>
      <c r="AC31" s="497"/>
      <c r="AD31" s="497"/>
      <c r="AE31" s="497"/>
      <c r="AF31" s="497"/>
      <c r="AG31" s="497"/>
      <c r="AH31" s="499"/>
      <c r="AI31" s="57"/>
      <c r="AL31" s="501"/>
      <c r="AM31" s="411"/>
      <c r="AN31" s="411"/>
      <c r="AO31" s="411"/>
      <c r="AP31" s="411"/>
      <c r="AQ31" s="411"/>
      <c r="AR31" s="411"/>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row>
    <row r="32" spans="1:74" ht="15" customHeight="1" x14ac:dyDescent="0.15">
      <c r="A32" s="541"/>
      <c r="B32" s="493"/>
      <c r="C32" s="494"/>
      <c r="D32" s="494"/>
      <c r="E32" s="494"/>
      <c r="F32" s="494"/>
      <c r="G32" s="495"/>
      <c r="H32" s="500"/>
      <c r="I32" s="451"/>
      <c r="J32" s="451"/>
      <c r="K32" s="451"/>
      <c r="L32" s="62" t="s">
        <v>73</v>
      </c>
      <c r="M32" s="62" t="s">
        <v>74</v>
      </c>
      <c r="N32" s="451"/>
      <c r="O32" s="451"/>
      <c r="P32" s="451"/>
      <c r="Q32" s="451"/>
      <c r="R32" s="451"/>
      <c r="S32" s="451"/>
      <c r="T32" s="451"/>
      <c r="U32" s="451"/>
      <c r="V32" s="62" t="s">
        <v>75</v>
      </c>
      <c r="W32" s="62" t="s">
        <v>76</v>
      </c>
      <c r="X32" s="451"/>
      <c r="Y32" s="451"/>
      <c r="Z32" s="451"/>
      <c r="AA32" s="451"/>
      <c r="AB32" s="451"/>
      <c r="AC32" s="451"/>
      <c r="AD32" s="451"/>
      <c r="AE32" s="451"/>
      <c r="AF32" s="451"/>
      <c r="AG32" s="451"/>
      <c r="AH32" s="452"/>
      <c r="AI32" s="57"/>
      <c r="AL32" s="501"/>
      <c r="AM32" s="411"/>
      <c r="AN32" s="411"/>
      <c r="AO32" s="411"/>
      <c r="AP32" s="411"/>
      <c r="AQ32" s="411"/>
      <c r="AR32" s="411"/>
      <c r="AS32" s="57"/>
      <c r="AT32" s="57"/>
      <c r="AU32" s="57"/>
      <c r="AV32" s="57"/>
      <c r="AW32" s="63"/>
      <c r="AX32" s="63"/>
      <c r="AY32" s="57"/>
      <c r="AZ32" s="57"/>
      <c r="BA32" s="57"/>
      <c r="BB32" s="57"/>
      <c r="BC32" s="64"/>
      <c r="BD32" s="63"/>
      <c r="BE32" s="57"/>
      <c r="BF32" s="20"/>
      <c r="BG32" s="57"/>
      <c r="BH32" s="20"/>
      <c r="BI32" s="57"/>
      <c r="BJ32" s="57"/>
      <c r="BK32" s="57"/>
      <c r="BL32" s="57"/>
      <c r="BM32" s="20"/>
      <c r="BN32" s="57"/>
      <c r="BO32" s="57"/>
      <c r="BP32" s="57"/>
      <c r="BQ32" s="57"/>
      <c r="BR32" s="57"/>
      <c r="BS32" s="57"/>
    </row>
    <row r="33" spans="1:74" ht="15" customHeight="1" x14ac:dyDescent="0.15">
      <c r="A33" s="541"/>
      <c r="B33" s="493"/>
      <c r="C33" s="494"/>
      <c r="D33" s="494"/>
      <c r="E33" s="494"/>
      <c r="F33" s="494"/>
      <c r="G33" s="495"/>
      <c r="H33" s="500"/>
      <c r="I33" s="451"/>
      <c r="J33" s="451"/>
      <c r="K33" s="451"/>
      <c r="L33" s="62" t="s">
        <v>77</v>
      </c>
      <c r="M33" s="62" t="s">
        <v>78</v>
      </c>
      <c r="N33" s="451"/>
      <c r="O33" s="451"/>
      <c r="P33" s="451"/>
      <c r="Q33" s="451"/>
      <c r="R33" s="451"/>
      <c r="S33" s="451"/>
      <c r="T33" s="451"/>
      <c r="U33" s="451"/>
      <c r="V33" s="62" t="s">
        <v>79</v>
      </c>
      <c r="W33" s="62" t="s">
        <v>80</v>
      </c>
      <c r="X33" s="451"/>
      <c r="Y33" s="451"/>
      <c r="Z33" s="451"/>
      <c r="AA33" s="451"/>
      <c r="AB33" s="451"/>
      <c r="AC33" s="451"/>
      <c r="AD33" s="451"/>
      <c r="AE33" s="451"/>
      <c r="AF33" s="451"/>
      <c r="AG33" s="451"/>
      <c r="AH33" s="452"/>
      <c r="AI33" s="57"/>
      <c r="AL33" s="501"/>
      <c r="AM33" s="411"/>
      <c r="AN33" s="411"/>
      <c r="AO33" s="411"/>
      <c r="AP33" s="411"/>
      <c r="AQ33" s="411"/>
      <c r="AR33" s="411"/>
      <c r="AS33" s="57"/>
      <c r="AT33" s="57"/>
      <c r="AU33" s="57"/>
      <c r="AV33" s="57"/>
      <c r="AW33" s="63"/>
      <c r="AX33" s="63"/>
      <c r="AY33" s="57"/>
      <c r="AZ33" s="57"/>
      <c r="BA33" s="57"/>
      <c r="BB33" s="57"/>
      <c r="BC33" s="64"/>
      <c r="BD33" s="63"/>
      <c r="BE33" s="57"/>
      <c r="BF33" s="20"/>
      <c r="BG33" s="57"/>
      <c r="BH33" s="20"/>
      <c r="BI33" s="57"/>
      <c r="BJ33" s="57"/>
      <c r="BK33" s="57"/>
      <c r="BL33" s="57"/>
      <c r="BM33" s="20"/>
      <c r="BN33" s="57"/>
      <c r="BO33" s="57"/>
      <c r="BP33" s="57"/>
      <c r="BQ33" s="57"/>
      <c r="BR33" s="57"/>
      <c r="BS33" s="57"/>
    </row>
    <row r="34" spans="1:74" ht="18.95" customHeight="1" x14ac:dyDescent="0.15">
      <c r="A34" s="541"/>
      <c r="B34" s="493"/>
      <c r="C34" s="494"/>
      <c r="D34" s="494"/>
      <c r="E34" s="494"/>
      <c r="F34" s="494"/>
      <c r="G34" s="495"/>
      <c r="H34" s="453"/>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5"/>
      <c r="AI34" s="57"/>
      <c r="AL34" s="501"/>
      <c r="AM34" s="20"/>
      <c r="AN34" s="20"/>
      <c r="AO34" s="20"/>
      <c r="AP34" s="20"/>
      <c r="AQ34" s="20"/>
      <c r="AR34" s="20"/>
      <c r="AS34" s="57"/>
      <c r="AT34" s="57"/>
      <c r="AU34" s="57"/>
      <c r="AV34" s="57"/>
      <c r="AW34" s="63"/>
      <c r="AX34" s="63"/>
      <c r="AY34" s="57"/>
      <c r="AZ34" s="57"/>
      <c r="BA34" s="57"/>
      <c r="BB34" s="57"/>
      <c r="BC34" s="63"/>
      <c r="BD34" s="63"/>
      <c r="BE34" s="57"/>
      <c r="BF34" s="20"/>
      <c r="BG34" s="57"/>
      <c r="BH34" s="20"/>
      <c r="BI34" s="57"/>
      <c r="BJ34" s="57"/>
      <c r="BK34" s="57"/>
      <c r="BL34" s="57"/>
      <c r="BM34" s="57"/>
      <c r="BN34" s="57"/>
      <c r="BO34" s="57"/>
      <c r="BP34" s="57"/>
      <c r="BQ34" s="57"/>
      <c r="BR34" s="57"/>
      <c r="BS34" s="57"/>
    </row>
    <row r="35" spans="1:74" s="15" customFormat="1" ht="22.35" customHeight="1" x14ac:dyDescent="0.15">
      <c r="A35" s="408" t="s">
        <v>92</v>
      </c>
      <c r="B35" s="409"/>
      <c r="C35" s="409"/>
      <c r="D35" s="409"/>
      <c r="E35" s="409"/>
      <c r="F35" s="409"/>
      <c r="G35" s="409"/>
      <c r="H35" s="409"/>
      <c r="I35" s="409"/>
      <c r="J35" s="409"/>
      <c r="K35" s="409"/>
      <c r="L35" s="409"/>
      <c r="M35" s="409"/>
      <c r="N35" s="409"/>
      <c r="O35" s="409"/>
      <c r="P35" s="409"/>
      <c r="Q35" s="409"/>
      <c r="R35" s="409"/>
      <c r="S35" s="409"/>
      <c r="T35" s="409"/>
      <c r="U35" s="409"/>
      <c r="V35" s="409"/>
      <c r="W35" s="409"/>
      <c r="X35" s="409"/>
      <c r="Y35" s="409"/>
      <c r="Z35" s="410"/>
      <c r="AA35" s="406"/>
      <c r="AB35" s="406"/>
      <c r="AC35" s="406"/>
      <c r="AD35" s="406"/>
      <c r="AE35" s="406"/>
      <c r="AF35" s="406"/>
      <c r="AG35" s="406"/>
      <c r="AH35" s="407"/>
    </row>
    <row r="36" spans="1:74" s="57" customFormat="1" ht="15" customHeight="1" x14ac:dyDescent="0.15">
      <c r="A36" s="456" t="s">
        <v>93</v>
      </c>
      <c r="B36" s="460" t="s">
        <v>94</v>
      </c>
      <c r="C36" s="461"/>
      <c r="D36" s="461"/>
      <c r="E36" s="461"/>
      <c r="F36" s="461"/>
      <c r="G36" s="461"/>
      <c r="H36" s="461"/>
      <c r="I36" s="461"/>
      <c r="J36" s="461"/>
      <c r="K36" s="461"/>
      <c r="L36" s="461"/>
      <c r="M36" s="461"/>
      <c r="N36" s="462"/>
      <c r="O36" s="469" t="s">
        <v>95</v>
      </c>
      <c r="P36" s="470"/>
      <c r="Q36" s="470"/>
      <c r="R36" s="470"/>
      <c r="S36" s="470"/>
      <c r="T36" s="471"/>
      <c r="U36" s="478" t="s">
        <v>96</v>
      </c>
      <c r="V36" s="479"/>
      <c r="W36" s="479"/>
      <c r="X36" s="479"/>
      <c r="Y36" s="479"/>
      <c r="Z36" s="480"/>
      <c r="AA36" s="469" t="s">
        <v>97</v>
      </c>
      <c r="AB36" s="470"/>
      <c r="AC36" s="470"/>
      <c r="AD36" s="470"/>
      <c r="AE36" s="470"/>
      <c r="AF36" s="471"/>
      <c r="AG36" s="438" t="s">
        <v>98</v>
      </c>
      <c r="AH36" s="439"/>
      <c r="AI36" s="71"/>
      <c r="AL36" s="412"/>
      <c r="AM36" s="413"/>
      <c r="AN36" s="413"/>
      <c r="AO36" s="413"/>
      <c r="AP36" s="413"/>
      <c r="AQ36" s="413"/>
      <c r="AR36" s="413"/>
      <c r="AS36" s="413"/>
      <c r="AT36" s="413"/>
      <c r="AU36" s="413"/>
      <c r="AV36" s="413"/>
      <c r="AW36" s="413"/>
      <c r="AX36" s="413"/>
      <c r="AY36" s="413"/>
      <c r="AZ36" s="413"/>
      <c r="BA36" s="413"/>
      <c r="BB36" s="70"/>
      <c r="BC36" s="70"/>
      <c r="BD36" s="70"/>
      <c r="BE36" s="20"/>
      <c r="BF36" s="20"/>
      <c r="BG36" s="20"/>
      <c r="BH36" s="20"/>
      <c r="BI36" s="20"/>
      <c r="BJ36" s="20"/>
      <c r="BK36" s="20"/>
      <c r="BL36" s="20"/>
      <c r="BM36" s="20"/>
      <c r="BN36" s="20"/>
      <c r="BO36" s="20"/>
      <c r="BP36" s="20"/>
      <c r="BQ36" s="413"/>
      <c r="BR36" s="413"/>
      <c r="BS36" s="413"/>
      <c r="BT36" s="19"/>
      <c r="BU36" s="19"/>
      <c r="BV36" s="19"/>
    </row>
    <row r="37" spans="1:74" s="57" customFormat="1" ht="15" customHeight="1" x14ac:dyDescent="0.15">
      <c r="A37" s="457"/>
      <c r="B37" s="463"/>
      <c r="C37" s="464"/>
      <c r="D37" s="464"/>
      <c r="E37" s="464"/>
      <c r="F37" s="464"/>
      <c r="G37" s="464"/>
      <c r="H37" s="464"/>
      <c r="I37" s="464"/>
      <c r="J37" s="464"/>
      <c r="K37" s="464"/>
      <c r="L37" s="464"/>
      <c r="M37" s="464"/>
      <c r="N37" s="465"/>
      <c r="O37" s="472"/>
      <c r="P37" s="473"/>
      <c r="Q37" s="473"/>
      <c r="R37" s="473"/>
      <c r="S37" s="473"/>
      <c r="T37" s="474"/>
      <c r="U37" s="481"/>
      <c r="V37" s="482"/>
      <c r="W37" s="482"/>
      <c r="X37" s="482"/>
      <c r="Y37" s="482"/>
      <c r="Z37" s="483"/>
      <c r="AA37" s="472"/>
      <c r="AB37" s="473"/>
      <c r="AC37" s="473"/>
      <c r="AD37" s="473"/>
      <c r="AE37" s="473"/>
      <c r="AF37" s="474"/>
      <c r="AG37" s="440"/>
      <c r="AH37" s="441"/>
      <c r="AI37" s="71"/>
      <c r="AL37" s="412"/>
      <c r="AM37" s="413"/>
      <c r="AN37" s="413"/>
      <c r="AO37" s="413"/>
      <c r="AP37" s="413"/>
      <c r="AQ37" s="413"/>
      <c r="AR37" s="413"/>
      <c r="AS37" s="413"/>
      <c r="AT37" s="413"/>
      <c r="AU37" s="413"/>
      <c r="AV37" s="413"/>
      <c r="AW37" s="413"/>
      <c r="AX37" s="413"/>
      <c r="AY37" s="413"/>
      <c r="AZ37" s="413"/>
      <c r="BA37" s="413"/>
      <c r="BB37" s="70"/>
      <c r="BC37" s="70"/>
      <c r="BD37" s="70"/>
      <c r="BE37" s="20"/>
      <c r="BF37" s="20"/>
      <c r="BG37" s="20"/>
      <c r="BH37" s="20"/>
      <c r="BI37" s="20"/>
      <c r="BJ37" s="20"/>
      <c r="BK37" s="20"/>
      <c r="BL37" s="20"/>
      <c r="BM37" s="20"/>
      <c r="BN37" s="20"/>
      <c r="BO37" s="20"/>
      <c r="BP37" s="20"/>
      <c r="BQ37" s="413"/>
      <c r="BR37" s="413"/>
      <c r="BS37" s="413"/>
      <c r="BT37" s="19"/>
      <c r="BU37" s="19"/>
      <c r="BV37" s="19"/>
    </row>
    <row r="38" spans="1:74" ht="15" customHeight="1" x14ac:dyDescent="0.15">
      <c r="A38" s="457"/>
      <c r="B38" s="466"/>
      <c r="C38" s="467"/>
      <c r="D38" s="467"/>
      <c r="E38" s="467"/>
      <c r="F38" s="467"/>
      <c r="G38" s="467"/>
      <c r="H38" s="467"/>
      <c r="I38" s="467"/>
      <c r="J38" s="467"/>
      <c r="K38" s="467"/>
      <c r="L38" s="467"/>
      <c r="M38" s="467"/>
      <c r="N38" s="468"/>
      <c r="O38" s="475"/>
      <c r="P38" s="476"/>
      <c r="Q38" s="476"/>
      <c r="R38" s="476"/>
      <c r="S38" s="476"/>
      <c r="T38" s="477"/>
      <c r="U38" s="484"/>
      <c r="V38" s="485"/>
      <c r="W38" s="485"/>
      <c r="X38" s="485"/>
      <c r="Y38" s="485"/>
      <c r="Z38" s="486"/>
      <c r="AA38" s="475"/>
      <c r="AB38" s="476"/>
      <c r="AC38" s="476"/>
      <c r="AD38" s="476"/>
      <c r="AE38" s="476"/>
      <c r="AF38" s="477"/>
      <c r="AG38" s="442"/>
      <c r="AH38" s="443"/>
      <c r="AI38" s="71"/>
      <c r="AL38" s="412"/>
      <c r="AM38" s="413"/>
      <c r="AN38" s="413"/>
      <c r="AO38" s="413"/>
      <c r="AP38" s="413"/>
      <c r="AQ38" s="413"/>
      <c r="AR38" s="413"/>
      <c r="AS38" s="413"/>
      <c r="AT38" s="413"/>
      <c r="AU38" s="413"/>
      <c r="AV38" s="413"/>
      <c r="AW38" s="413"/>
      <c r="AX38" s="413"/>
      <c r="AY38" s="413"/>
      <c r="AZ38" s="413"/>
      <c r="BA38" s="413"/>
      <c r="BB38" s="70"/>
      <c r="BC38" s="70"/>
      <c r="BD38" s="70"/>
      <c r="BE38" s="20"/>
      <c r="BF38" s="20"/>
      <c r="BG38" s="20"/>
      <c r="BH38" s="20"/>
      <c r="BI38" s="20"/>
      <c r="BJ38" s="20"/>
      <c r="BK38" s="20"/>
      <c r="BL38" s="20"/>
      <c r="BM38" s="20"/>
      <c r="BN38" s="20"/>
      <c r="BO38" s="20"/>
      <c r="BP38" s="20"/>
      <c r="BQ38" s="413"/>
      <c r="BR38" s="413"/>
      <c r="BS38" s="413"/>
    </row>
    <row r="39" spans="1:74" ht="21" customHeight="1" x14ac:dyDescent="0.15">
      <c r="A39" s="458"/>
      <c r="B39" s="408" t="s">
        <v>99</v>
      </c>
      <c r="C39" s="409"/>
      <c r="D39" s="409"/>
      <c r="E39" s="409"/>
      <c r="F39" s="409"/>
      <c r="G39" s="409"/>
      <c r="H39" s="409"/>
      <c r="I39" s="409"/>
      <c r="J39" s="409"/>
      <c r="K39" s="409"/>
      <c r="L39" s="409"/>
      <c r="M39" s="409"/>
      <c r="N39" s="410"/>
      <c r="O39" s="408"/>
      <c r="P39" s="409"/>
      <c r="Q39" s="409"/>
      <c r="R39" s="409"/>
      <c r="S39" s="409"/>
      <c r="T39" s="410"/>
      <c r="U39" s="405"/>
      <c r="V39" s="406"/>
      <c r="W39" s="406"/>
      <c r="X39" s="406"/>
      <c r="Y39" s="406"/>
      <c r="Z39" s="407"/>
      <c r="AA39" s="435"/>
      <c r="AB39" s="436"/>
      <c r="AC39" s="436"/>
      <c r="AD39" s="436"/>
      <c r="AE39" s="436"/>
      <c r="AF39" s="437"/>
      <c r="AG39" s="444" t="s">
        <v>100</v>
      </c>
      <c r="AH39" s="445"/>
      <c r="AI39" s="20"/>
      <c r="AL39" s="412"/>
      <c r="AM39" s="45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row>
    <row r="40" spans="1:74" ht="21" customHeight="1" x14ac:dyDescent="0.15">
      <c r="A40" s="458"/>
      <c r="B40" s="408" t="s">
        <v>101</v>
      </c>
      <c r="C40" s="409"/>
      <c r="D40" s="409"/>
      <c r="E40" s="409"/>
      <c r="F40" s="409"/>
      <c r="G40" s="409"/>
      <c r="H40" s="409"/>
      <c r="I40" s="409"/>
      <c r="J40" s="409"/>
      <c r="K40" s="409"/>
      <c r="L40" s="409"/>
      <c r="M40" s="409"/>
      <c r="N40" s="410"/>
      <c r="O40" s="408"/>
      <c r="P40" s="409"/>
      <c r="Q40" s="409"/>
      <c r="R40" s="409"/>
      <c r="S40" s="409"/>
      <c r="T40" s="410"/>
      <c r="U40" s="405"/>
      <c r="V40" s="406"/>
      <c r="W40" s="406"/>
      <c r="X40" s="406"/>
      <c r="Y40" s="406"/>
      <c r="Z40" s="407"/>
      <c r="AA40" s="435"/>
      <c r="AB40" s="436"/>
      <c r="AC40" s="436"/>
      <c r="AD40" s="436"/>
      <c r="AE40" s="436"/>
      <c r="AF40" s="437"/>
      <c r="AG40" s="446"/>
      <c r="AH40" s="447"/>
      <c r="AI40" s="20"/>
      <c r="AL40" s="412"/>
      <c r="AM40" s="45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row>
    <row r="41" spans="1:74" ht="21" customHeight="1" x14ac:dyDescent="0.15">
      <c r="A41" s="458"/>
      <c r="B41" s="408" t="s">
        <v>102</v>
      </c>
      <c r="C41" s="409"/>
      <c r="D41" s="409"/>
      <c r="E41" s="409"/>
      <c r="F41" s="409"/>
      <c r="G41" s="409"/>
      <c r="H41" s="409"/>
      <c r="I41" s="409"/>
      <c r="J41" s="409"/>
      <c r="K41" s="409"/>
      <c r="L41" s="409"/>
      <c r="M41" s="409"/>
      <c r="N41" s="410"/>
      <c r="O41" s="408"/>
      <c r="P41" s="409"/>
      <c r="Q41" s="409"/>
      <c r="R41" s="409"/>
      <c r="S41" s="409"/>
      <c r="T41" s="410"/>
      <c r="U41" s="405"/>
      <c r="V41" s="406"/>
      <c r="W41" s="406"/>
      <c r="X41" s="406"/>
      <c r="Y41" s="406"/>
      <c r="Z41" s="407"/>
      <c r="AA41" s="435"/>
      <c r="AB41" s="436"/>
      <c r="AC41" s="436"/>
      <c r="AD41" s="436"/>
      <c r="AE41" s="436"/>
      <c r="AF41" s="437"/>
      <c r="AG41" s="448"/>
      <c r="AH41" s="449"/>
      <c r="AI41" s="20"/>
      <c r="AL41" s="412"/>
      <c r="AM41" s="45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4" ht="21" customHeight="1" x14ac:dyDescent="0.15">
      <c r="A42" s="458"/>
      <c r="B42" s="408" t="s">
        <v>103</v>
      </c>
      <c r="C42" s="409"/>
      <c r="D42" s="409"/>
      <c r="E42" s="409"/>
      <c r="F42" s="409"/>
      <c r="G42" s="409"/>
      <c r="H42" s="409"/>
      <c r="I42" s="409"/>
      <c r="J42" s="409"/>
      <c r="K42" s="409"/>
      <c r="L42" s="409"/>
      <c r="M42" s="409"/>
      <c r="N42" s="410"/>
      <c r="O42" s="408"/>
      <c r="P42" s="409"/>
      <c r="Q42" s="409"/>
      <c r="R42" s="409"/>
      <c r="S42" s="409"/>
      <c r="T42" s="410"/>
      <c r="U42" s="405"/>
      <c r="V42" s="406"/>
      <c r="W42" s="406"/>
      <c r="X42" s="406"/>
      <c r="Y42" s="406"/>
      <c r="Z42" s="407"/>
      <c r="AA42" s="435"/>
      <c r="AB42" s="436"/>
      <c r="AC42" s="436"/>
      <c r="AD42" s="436"/>
      <c r="AE42" s="436"/>
      <c r="AF42" s="437"/>
      <c r="AG42" s="444" t="s">
        <v>104</v>
      </c>
      <c r="AH42" s="445"/>
      <c r="AI42" s="20"/>
      <c r="AL42" s="412"/>
      <c r="AM42" s="45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4" ht="21" customHeight="1" x14ac:dyDescent="0.15">
      <c r="A43" s="458"/>
      <c r="B43" s="408" t="s">
        <v>105</v>
      </c>
      <c r="C43" s="409"/>
      <c r="D43" s="409"/>
      <c r="E43" s="409"/>
      <c r="F43" s="409"/>
      <c r="G43" s="409"/>
      <c r="H43" s="409"/>
      <c r="I43" s="409"/>
      <c r="J43" s="409"/>
      <c r="K43" s="409"/>
      <c r="L43" s="409"/>
      <c r="M43" s="409"/>
      <c r="N43" s="410"/>
      <c r="O43" s="408"/>
      <c r="P43" s="409"/>
      <c r="Q43" s="409"/>
      <c r="R43" s="409"/>
      <c r="S43" s="409"/>
      <c r="T43" s="410"/>
      <c r="U43" s="405"/>
      <c r="V43" s="406"/>
      <c r="W43" s="406"/>
      <c r="X43" s="406"/>
      <c r="Y43" s="406"/>
      <c r="Z43" s="407"/>
      <c r="AA43" s="435"/>
      <c r="AB43" s="436"/>
      <c r="AC43" s="436"/>
      <c r="AD43" s="436"/>
      <c r="AE43" s="436"/>
      <c r="AF43" s="437"/>
      <c r="AG43" s="446"/>
      <c r="AH43" s="447"/>
      <c r="AI43" s="20"/>
      <c r="AL43" s="412"/>
      <c r="AM43" s="45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4" ht="21" customHeight="1" x14ac:dyDescent="0.15">
      <c r="A44" s="459"/>
      <c r="B44" s="408" t="s">
        <v>106</v>
      </c>
      <c r="C44" s="409"/>
      <c r="D44" s="409"/>
      <c r="E44" s="409"/>
      <c r="F44" s="409"/>
      <c r="G44" s="409"/>
      <c r="H44" s="409"/>
      <c r="I44" s="409"/>
      <c r="J44" s="409"/>
      <c r="K44" s="409"/>
      <c r="L44" s="409"/>
      <c r="M44" s="409"/>
      <c r="N44" s="410"/>
      <c r="O44" s="408"/>
      <c r="P44" s="409"/>
      <c r="Q44" s="409"/>
      <c r="R44" s="409"/>
      <c r="S44" s="409"/>
      <c r="T44" s="410"/>
      <c r="U44" s="405"/>
      <c r="V44" s="406"/>
      <c r="W44" s="406"/>
      <c r="X44" s="406"/>
      <c r="Y44" s="406"/>
      <c r="Z44" s="407"/>
      <c r="AA44" s="435"/>
      <c r="AB44" s="436"/>
      <c r="AC44" s="436"/>
      <c r="AD44" s="436"/>
      <c r="AE44" s="436"/>
      <c r="AF44" s="437"/>
      <c r="AG44" s="448"/>
      <c r="AH44" s="449"/>
      <c r="AI44" s="20"/>
      <c r="AL44" s="412"/>
      <c r="AM44" s="45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4" ht="18" customHeight="1" x14ac:dyDescent="0.15">
      <c r="A45" s="414" t="s">
        <v>107</v>
      </c>
      <c r="B45" s="415"/>
      <c r="C45" s="415"/>
      <c r="D45" s="415"/>
      <c r="E45" s="415"/>
      <c r="F45" s="415"/>
      <c r="G45" s="416"/>
      <c r="H45" s="408" t="s">
        <v>108</v>
      </c>
      <c r="I45" s="409"/>
      <c r="J45" s="409"/>
      <c r="K45" s="409"/>
      <c r="L45" s="409"/>
      <c r="M45" s="409"/>
      <c r="N45" s="409"/>
      <c r="O45" s="409"/>
      <c r="P45" s="409"/>
      <c r="Q45" s="409"/>
      <c r="R45" s="409"/>
      <c r="S45" s="409"/>
      <c r="T45" s="410"/>
      <c r="U45" s="405"/>
      <c r="V45" s="406"/>
      <c r="W45" s="406"/>
      <c r="X45" s="406"/>
      <c r="Y45" s="406"/>
      <c r="Z45" s="407"/>
      <c r="AA45" s="423"/>
      <c r="AB45" s="424"/>
      <c r="AC45" s="424"/>
      <c r="AD45" s="424"/>
      <c r="AE45" s="424"/>
      <c r="AF45" s="424"/>
      <c r="AG45" s="424"/>
      <c r="AH45" s="425"/>
      <c r="AI45" s="20"/>
      <c r="AL45" s="412"/>
      <c r="AM45" s="45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row>
    <row r="46" spans="1:74" ht="18" customHeight="1" x14ac:dyDescent="0.15">
      <c r="A46" s="417"/>
      <c r="B46" s="418"/>
      <c r="C46" s="418"/>
      <c r="D46" s="418"/>
      <c r="E46" s="418"/>
      <c r="F46" s="418"/>
      <c r="G46" s="419"/>
      <c r="H46" s="408" t="s">
        <v>109</v>
      </c>
      <c r="I46" s="409"/>
      <c r="J46" s="409"/>
      <c r="K46" s="409"/>
      <c r="L46" s="409"/>
      <c r="M46" s="409"/>
      <c r="N46" s="409"/>
      <c r="O46" s="409"/>
      <c r="P46" s="409"/>
      <c r="Q46" s="409"/>
      <c r="R46" s="409"/>
      <c r="S46" s="409"/>
      <c r="T46" s="410"/>
      <c r="U46" s="405"/>
      <c r="V46" s="406"/>
      <c r="W46" s="406"/>
      <c r="X46" s="406"/>
      <c r="Y46" s="406"/>
      <c r="Z46" s="407"/>
      <c r="AA46" s="426"/>
      <c r="AB46" s="427"/>
      <c r="AC46" s="427"/>
      <c r="AD46" s="427"/>
      <c r="AE46" s="427"/>
      <c r="AF46" s="427"/>
      <c r="AG46" s="427"/>
      <c r="AH46" s="428"/>
      <c r="AI46" s="20"/>
      <c r="AL46" s="412"/>
      <c r="AM46" s="45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row>
    <row r="47" spans="1:74" ht="18" customHeight="1" x14ac:dyDescent="0.15">
      <c r="A47" s="417"/>
      <c r="B47" s="418"/>
      <c r="C47" s="418"/>
      <c r="D47" s="418"/>
      <c r="E47" s="418"/>
      <c r="F47" s="418"/>
      <c r="G47" s="419"/>
      <c r="H47" s="408" t="s">
        <v>110</v>
      </c>
      <c r="I47" s="409"/>
      <c r="J47" s="409"/>
      <c r="K47" s="409"/>
      <c r="L47" s="409"/>
      <c r="M47" s="409"/>
      <c r="N47" s="409"/>
      <c r="O47" s="409"/>
      <c r="P47" s="409"/>
      <c r="Q47" s="409"/>
      <c r="R47" s="409"/>
      <c r="S47" s="409"/>
      <c r="T47" s="410"/>
      <c r="U47" s="405"/>
      <c r="V47" s="406"/>
      <c r="W47" s="406"/>
      <c r="X47" s="406"/>
      <c r="Y47" s="406"/>
      <c r="Z47" s="407"/>
      <c r="AA47" s="426"/>
      <c r="AB47" s="427"/>
      <c r="AC47" s="427"/>
      <c r="AD47" s="427"/>
      <c r="AE47" s="427"/>
      <c r="AF47" s="427"/>
      <c r="AG47" s="427"/>
      <c r="AH47" s="428"/>
      <c r="AI47" s="20"/>
      <c r="AL47" s="412"/>
      <c r="AM47" s="45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row>
    <row r="48" spans="1:74" ht="18" customHeight="1" x14ac:dyDescent="0.15">
      <c r="A48" s="417"/>
      <c r="B48" s="418"/>
      <c r="C48" s="418"/>
      <c r="D48" s="418"/>
      <c r="E48" s="418"/>
      <c r="F48" s="418"/>
      <c r="G48" s="419"/>
      <c r="H48" s="408" t="s">
        <v>111</v>
      </c>
      <c r="I48" s="409"/>
      <c r="J48" s="409"/>
      <c r="K48" s="409"/>
      <c r="L48" s="409"/>
      <c r="M48" s="409"/>
      <c r="N48" s="409"/>
      <c r="O48" s="409"/>
      <c r="P48" s="409"/>
      <c r="Q48" s="409"/>
      <c r="R48" s="409"/>
      <c r="S48" s="409"/>
      <c r="T48" s="410"/>
      <c r="U48" s="405"/>
      <c r="V48" s="406"/>
      <c r="W48" s="406"/>
      <c r="X48" s="406"/>
      <c r="Y48" s="406"/>
      <c r="Z48" s="407"/>
      <c r="AA48" s="426"/>
      <c r="AB48" s="427"/>
      <c r="AC48" s="427"/>
      <c r="AD48" s="427"/>
      <c r="AE48" s="427"/>
      <c r="AF48" s="427"/>
      <c r="AG48" s="427"/>
      <c r="AH48" s="428"/>
      <c r="AI48" s="20"/>
      <c r="AL48" s="412"/>
      <c r="AM48" s="45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row>
    <row r="49" spans="1:71" ht="18" customHeight="1" x14ac:dyDescent="0.15">
      <c r="A49" s="420"/>
      <c r="B49" s="421"/>
      <c r="C49" s="421"/>
      <c r="D49" s="421"/>
      <c r="E49" s="421"/>
      <c r="F49" s="421"/>
      <c r="G49" s="422"/>
      <c r="H49" s="408" t="s">
        <v>112</v>
      </c>
      <c r="I49" s="409"/>
      <c r="J49" s="409"/>
      <c r="K49" s="409"/>
      <c r="L49" s="409"/>
      <c r="M49" s="409"/>
      <c r="N49" s="409"/>
      <c r="O49" s="409"/>
      <c r="P49" s="409"/>
      <c r="Q49" s="409"/>
      <c r="R49" s="409"/>
      <c r="S49" s="409"/>
      <c r="T49" s="410"/>
      <c r="U49" s="405"/>
      <c r="V49" s="406"/>
      <c r="W49" s="406"/>
      <c r="X49" s="406"/>
      <c r="Y49" s="406"/>
      <c r="Z49" s="407"/>
      <c r="AA49" s="429"/>
      <c r="AB49" s="430"/>
      <c r="AC49" s="430"/>
      <c r="AD49" s="430"/>
      <c r="AE49" s="430"/>
      <c r="AF49" s="430"/>
      <c r="AG49" s="430"/>
      <c r="AH49" s="431"/>
      <c r="AI49" s="20"/>
      <c r="AL49" s="412"/>
      <c r="AM49" s="45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row>
    <row r="50" spans="1:71" ht="18" customHeight="1" x14ac:dyDescent="0.15">
      <c r="A50" s="65" t="s">
        <v>113</v>
      </c>
      <c r="B50" s="72"/>
      <c r="C50" s="73"/>
      <c r="D50" s="73"/>
      <c r="E50" s="73"/>
      <c r="F50" s="73"/>
      <c r="G50" s="74"/>
      <c r="H50" s="75"/>
      <c r="I50" s="76"/>
      <c r="J50" s="77"/>
      <c r="K50" s="76"/>
      <c r="L50" s="76"/>
      <c r="M50" s="76"/>
      <c r="N50" s="76"/>
      <c r="O50" s="76"/>
      <c r="P50" s="76"/>
      <c r="Q50" s="78"/>
      <c r="R50" s="79" t="s">
        <v>114</v>
      </c>
      <c r="S50" s="80"/>
      <c r="T50" s="80"/>
      <c r="U50" s="80"/>
      <c r="V50" s="80"/>
      <c r="W50" s="80"/>
      <c r="X50" s="80"/>
      <c r="Y50" s="80"/>
      <c r="Z50" s="80"/>
      <c r="AA50" s="80"/>
      <c r="AB50" s="80"/>
      <c r="AC50" s="80"/>
      <c r="AD50" s="80"/>
      <c r="AE50" s="80"/>
      <c r="AF50" s="80"/>
      <c r="AG50" s="80"/>
      <c r="AH50" s="81"/>
      <c r="AI50" s="20"/>
      <c r="AL50" s="412"/>
      <c r="AM50" s="450"/>
      <c r="AN50" s="20"/>
      <c r="AO50" s="411"/>
      <c r="AP50" s="411"/>
      <c r="AQ50" s="411"/>
      <c r="AR50" s="411"/>
      <c r="AS50" s="411"/>
      <c r="AT50" s="411"/>
      <c r="AU50" s="411"/>
      <c r="AV50" s="411"/>
      <c r="AW50" s="411"/>
      <c r="AX50" s="411"/>
      <c r="AY50" s="411"/>
      <c r="AZ50" s="411"/>
      <c r="BA50" s="411"/>
      <c r="BB50" s="20"/>
      <c r="BC50" s="20"/>
      <c r="BD50" s="20"/>
      <c r="BE50" s="20"/>
      <c r="BF50" s="20"/>
      <c r="BG50" s="20"/>
      <c r="BH50" s="20"/>
      <c r="BI50" s="20"/>
      <c r="BJ50" s="20"/>
      <c r="BK50" s="20"/>
      <c r="BL50" s="20"/>
      <c r="BM50" s="20"/>
      <c r="BN50" s="20"/>
      <c r="BO50" s="20"/>
      <c r="BP50" s="20"/>
      <c r="BQ50" s="20"/>
      <c r="BR50" s="20"/>
      <c r="BS50" s="20"/>
    </row>
    <row r="51" spans="1:71" ht="18" customHeight="1" x14ac:dyDescent="0.15">
      <c r="A51" s="432" t="s">
        <v>115</v>
      </c>
      <c r="B51" s="433"/>
      <c r="C51" s="433"/>
      <c r="D51" s="433"/>
      <c r="E51" s="433"/>
      <c r="F51" s="433"/>
      <c r="G51" s="434"/>
      <c r="H51" s="408"/>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10"/>
      <c r="AI51" s="20"/>
      <c r="AL51" s="82"/>
      <c r="AM51" s="83"/>
      <c r="AN51" s="20"/>
      <c r="AO51" s="84"/>
      <c r="AP51" s="84"/>
      <c r="AQ51" s="84"/>
      <c r="AR51" s="84"/>
      <c r="AS51" s="84"/>
      <c r="AT51" s="84"/>
      <c r="AU51" s="84"/>
      <c r="AV51" s="84"/>
      <c r="AW51" s="84"/>
      <c r="AX51" s="84"/>
      <c r="AY51" s="84"/>
      <c r="AZ51" s="84"/>
      <c r="BA51" s="84"/>
      <c r="BB51" s="20"/>
      <c r="BC51" s="20"/>
      <c r="BD51" s="20"/>
      <c r="BE51" s="20"/>
      <c r="BF51" s="20"/>
      <c r="BG51" s="20"/>
      <c r="BH51" s="20"/>
      <c r="BI51" s="20"/>
      <c r="BJ51" s="20"/>
      <c r="BK51" s="20"/>
      <c r="BL51" s="20"/>
      <c r="BM51" s="20"/>
      <c r="BN51" s="20"/>
      <c r="BO51" s="20"/>
      <c r="BP51" s="20"/>
      <c r="BQ51" s="20"/>
      <c r="BR51" s="20"/>
      <c r="BS51" s="20"/>
    </row>
    <row r="52" spans="1:71" ht="18" customHeight="1" x14ac:dyDescent="0.15">
      <c r="A52" s="65" t="s">
        <v>116</v>
      </c>
      <c r="B52" s="15"/>
      <c r="C52" s="66"/>
      <c r="D52" s="66"/>
      <c r="E52" s="66"/>
      <c r="F52" s="66"/>
      <c r="G52" s="66"/>
      <c r="H52" s="75"/>
      <c r="I52" s="76"/>
      <c r="J52" s="77"/>
      <c r="K52" s="76"/>
      <c r="L52" s="76"/>
      <c r="M52" s="76"/>
      <c r="N52" s="76"/>
      <c r="O52" s="76"/>
      <c r="P52" s="76"/>
      <c r="Q52" s="78"/>
      <c r="R52" s="79" t="s">
        <v>117</v>
      </c>
      <c r="S52" s="85"/>
      <c r="T52" s="85"/>
      <c r="U52" s="85"/>
      <c r="V52" s="85"/>
      <c r="W52" s="85"/>
      <c r="X52" s="85"/>
      <c r="Y52" s="85"/>
      <c r="Z52" s="85"/>
      <c r="AA52" s="85"/>
      <c r="AB52" s="85"/>
      <c r="AC52" s="85"/>
      <c r="AD52" s="85"/>
      <c r="AE52" s="85"/>
      <c r="AF52" s="85"/>
      <c r="AG52" s="85"/>
      <c r="AH52" s="86"/>
      <c r="AI52" s="20"/>
      <c r="AL52" s="399"/>
      <c r="AM52" s="400"/>
      <c r="AN52" s="400"/>
      <c r="AO52" s="400"/>
      <c r="AP52" s="400"/>
      <c r="AQ52" s="400"/>
      <c r="AR52" s="400"/>
      <c r="AS52" s="400"/>
      <c r="AT52" s="64"/>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row>
    <row r="53" spans="1:71" ht="15" customHeight="1" x14ac:dyDescent="0.15">
      <c r="B53" s="87"/>
      <c r="AI53" s="20"/>
      <c r="AL53" s="401"/>
      <c r="AM53" s="402"/>
      <c r="AN53" s="402"/>
      <c r="AO53" s="402"/>
      <c r="AP53" s="402"/>
      <c r="AQ53" s="402"/>
      <c r="AR53" s="402"/>
      <c r="AS53" s="64"/>
      <c r="AT53" s="64"/>
      <c r="AU53" s="20"/>
      <c r="AV53" s="20"/>
      <c r="AW53" s="20"/>
      <c r="AX53" s="20"/>
      <c r="AY53" s="20"/>
      <c r="AZ53" s="20"/>
      <c r="BA53" s="20"/>
      <c r="BB53" s="20"/>
      <c r="BC53" s="88"/>
      <c r="BD53" s="20"/>
      <c r="BE53" s="20"/>
      <c r="BF53" s="20"/>
      <c r="BG53" s="20"/>
      <c r="BH53" s="20"/>
      <c r="BI53" s="20"/>
      <c r="BJ53" s="20"/>
      <c r="BK53" s="20"/>
      <c r="BL53" s="20"/>
      <c r="BM53" s="20"/>
      <c r="BN53" s="20"/>
      <c r="BO53" s="20"/>
      <c r="BP53" s="20"/>
      <c r="BQ53" s="20"/>
      <c r="BR53" s="20"/>
      <c r="BS53" s="20"/>
    </row>
    <row r="54" spans="1:71" ht="15" customHeight="1" x14ac:dyDescent="0.15">
      <c r="A54" s="55" t="s">
        <v>35</v>
      </c>
      <c r="B54" s="20"/>
      <c r="C54" s="403" t="s">
        <v>118</v>
      </c>
      <c r="D54" s="404" t="s">
        <v>119</v>
      </c>
      <c r="E54" s="404"/>
      <c r="F54" s="404"/>
      <c r="G54" s="404"/>
      <c r="H54" s="404"/>
      <c r="I54" s="404"/>
      <c r="J54" s="404"/>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row>
    <row r="55" spans="1:71" ht="15" customHeight="1" x14ac:dyDescent="0.15">
      <c r="A55" s="20"/>
      <c r="C55" s="403"/>
      <c r="D55" s="404"/>
      <c r="E55" s="404"/>
      <c r="F55" s="404"/>
      <c r="G55" s="404"/>
      <c r="H55" s="404"/>
      <c r="I55" s="404"/>
      <c r="J55" s="404"/>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row>
    <row r="56" spans="1:71" ht="15" customHeight="1" x14ac:dyDescent="0.15">
      <c r="C56" s="403"/>
      <c r="D56" s="404"/>
      <c r="E56" s="404"/>
      <c r="F56" s="404"/>
      <c r="G56" s="404"/>
      <c r="H56" s="404"/>
      <c r="I56" s="404"/>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row>
    <row r="57" spans="1:71" ht="15" customHeight="1" x14ac:dyDescent="0.15">
      <c r="A57" s="20"/>
      <c r="C57" s="403"/>
      <c r="D57" s="404"/>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row>
    <row r="58" spans="1:71" ht="15" customHeight="1" x14ac:dyDescent="0.15">
      <c r="A58" s="20"/>
      <c r="C58" s="403"/>
      <c r="D58" s="404"/>
      <c r="E58" s="404"/>
      <c r="F58" s="404"/>
      <c r="G58" s="404"/>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row>
    <row r="59" spans="1:71" ht="15" customHeight="1" x14ac:dyDescent="0.15">
      <c r="A59" s="20"/>
      <c r="C59" s="403"/>
      <c r="D59" s="404"/>
      <c r="E59" s="404"/>
      <c r="F59" s="404"/>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row>
    <row r="60" spans="1:71" ht="15" customHeight="1" x14ac:dyDescent="0.15">
      <c r="A60" s="20"/>
      <c r="C60" s="403"/>
      <c r="D60" s="404"/>
      <c r="E60" s="404"/>
      <c r="F60" s="404"/>
      <c r="G60" s="404"/>
      <c r="H60" s="404"/>
      <c r="I60" s="404"/>
      <c r="J60" s="404"/>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row>
    <row r="61" spans="1:71" ht="15" customHeight="1" x14ac:dyDescent="0.15">
      <c r="A61" s="20"/>
      <c r="C61" s="403"/>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row>
    <row r="62" spans="1:71" ht="15" customHeight="1" x14ac:dyDescent="0.15">
      <c r="A62" s="20"/>
      <c r="C62" s="403"/>
      <c r="D62" s="404"/>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row>
    <row r="63" spans="1:71" ht="15" customHeight="1" x14ac:dyDescent="0.15">
      <c r="A63" s="20"/>
      <c r="C63" s="403"/>
      <c r="D63" s="404"/>
      <c r="E63" s="404"/>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row>
    <row r="64" spans="1:71" ht="15" customHeight="1" x14ac:dyDescent="0.15">
      <c r="A64" s="20"/>
      <c r="C64" s="403"/>
      <c r="D64" s="404"/>
      <c r="E64" s="404"/>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row>
    <row r="65" spans="1:1" ht="14.85" customHeight="1" x14ac:dyDescent="0.15">
      <c r="A65" s="20"/>
    </row>
    <row r="66" spans="1:1" ht="14.85" customHeight="1" x14ac:dyDescent="0.15">
      <c r="A66" s="20"/>
    </row>
    <row r="67" spans="1:1" ht="14.85" customHeight="1" x14ac:dyDescent="0.15">
      <c r="A67" s="20"/>
    </row>
    <row r="68" spans="1:1" ht="14.85" customHeight="1" x14ac:dyDescent="0.15">
      <c r="A68" s="20"/>
    </row>
    <row r="69" spans="1:1" ht="14.85" customHeight="1" x14ac:dyDescent="0.15">
      <c r="A69" s="20"/>
    </row>
    <row r="70" spans="1:1" ht="14.85" customHeight="1" x14ac:dyDescent="0.15">
      <c r="A70" s="20"/>
    </row>
    <row r="71" spans="1:1" ht="14.85" customHeight="1" x14ac:dyDescent="0.15">
      <c r="A71" s="20"/>
    </row>
    <row r="72" spans="1:1" ht="14.85" customHeight="1" x14ac:dyDescent="0.15">
      <c r="A72" s="20"/>
    </row>
    <row r="73" spans="1:1" ht="14.85" customHeight="1" x14ac:dyDescent="0.15">
      <c r="A73" s="20"/>
    </row>
    <row r="74" spans="1:1" ht="14.85" customHeight="1" x14ac:dyDescent="0.15">
      <c r="A74" s="20"/>
    </row>
    <row r="75" spans="1:1" ht="14.85" customHeight="1" x14ac:dyDescent="0.15">
      <c r="A75" s="20"/>
    </row>
    <row r="76" spans="1:1" ht="14.85" customHeight="1" x14ac:dyDescent="0.15">
      <c r="A76" s="20"/>
    </row>
    <row r="77" spans="1:1" ht="14.85" customHeight="1" x14ac:dyDescent="0.15">
      <c r="A77" s="20"/>
    </row>
    <row r="78" spans="1:1" ht="14.85" customHeight="1" x14ac:dyDescent="0.15">
      <c r="A78" s="20"/>
    </row>
    <row r="79" spans="1:1" ht="14.85" customHeight="1" x14ac:dyDescent="0.15">
      <c r="A79" s="20"/>
    </row>
    <row r="80" spans="1:1" ht="14.85" customHeight="1" x14ac:dyDescent="0.15">
      <c r="A80" s="20"/>
    </row>
    <row r="81" spans="1:1" ht="14.85" customHeight="1" x14ac:dyDescent="0.15">
      <c r="A81" s="20"/>
    </row>
    <row r="82" spans="1:1" ht="14.85" customHeight="1" x14ac:dyDescent="0.15">
      <c r="A82" s="20"/>
    </row>
    <row r="83" spans="1:1" ht="14.85" customHeight="1" x14ac:dyDescent="0.15">
      <c r="A83" s="20"/>
    </row>
    <row r="84" spans="1:1" ht="14.85" customHeight="1" x14ac:dyDescent="0.15">
      <c r="A84" s="20"/>
    </row>
    <row r="85" spans="1:1" ht="14.85" customHeight="1" x14ac:dyDescent="0.15">
      <c r="A85" s="20"/>
    </row>
    <row r="86" spans="1:1" ht="14.85" customHeight="1" x14ac:dyDescent="0.15">
      <c r="A86" s="20"/>
    </row>
    <row r="87" spans="1:1" ht="14.85" customHeight="1" x14ac:dyDescent="0.15">
      <c r="A87" s="20"/>
    </row>
    <row r="88" spans="1:1" ht="14.85" customHeight="1" x14ac:dyDescent="0.15">
      <c r="A88" s="20"/>
    </row>
    <row r="89" spans="1:1" ht="14.85" customHeight="1" x14ac:dyDescent="0.15">
      <c r="A89" s="20"/>
    </row>
    <row r="90" spans="1:1" ht="14.85" customHeight="1" x14ac:dyDescent="0.15">
      <c r="A90" s="20"/>
    </row>
    <row r="91" spans="1:1" ht="14.85" customHeight="1" x14ac:dyDescent="0.15">
      <c r="A91" s="20"/>
    </row>
    <row r="92" spans="1:1" ht="14.85" customHeight="1" x14ac:dyDescent="0.15">
      <c r="A92" s="20"/>
    </row>
    <row r="93" spans="1:1" ht="14.85" customHeight="1" x14ac:dyDescent="0.15">
      <c r="A93" s="20"/>
    </row>
    <row r="94" spans="1:1" ht="14.85" customHeight="1" x14ac:dyDescent="0.15">
      <c r="A94" s="20"/>
    </row>
    <row r="95" spans="1:1" ht="14.85" customHeight="1" x14ac:dyDescent="0.15">
      <c r="A95" s="20"/>
    </row>
    <row r="96" spans="1:1" ht="14.85" customHeight="1" x14ac:dyDescent="0.15">
      <c r="A96" s="20"/>
    </row>
    <row r="97" spans="1:1" ht="14.85" customHeight="1" x14ac:dyDescent="0.15">
      <c r="A97" s="20"/>
    </row>
    <row r="98" spans="1:1" ht="14.85" customHeight="1" x14ac:dyDescent="0.15">
      <c r="A98" s="20"/>
    </row>
    <row r="99" spans="1:1" ht="14.85" customHeight="1" x14ac:dyDescent="0.15">
      <c r="A99" s="20"/>
    </row>
    <row r="100" spans="1:1" ht="14.85" customHeight="1" x14ac:dyDescent="0.15">
      <c r="A100" s="20"/>
    </row>
    <row r="101" spans="1:1" ht="14.85" customHeight="1" x14ac:dyDescent="0.15">
      <c r="A101" s="20"/>
    </row>
    <row r="102" spans="1:1" ht="14.85" customHeight="1" x14ac:dyDescent="0.15">
      <c r="A102" s="20"/>
    </row>
    <row r="103" spans="1:1" ht="14.85" customHeight="1" x14ac:dyDescent="0.15">
      <c r="A103" s="20"/>
    </row>
    <row r="104" spans="1:1" ht="14.85" customHeight="1" x14ac:dyDescent="0.15">
      <c r="A104" s="20"/>
    </row>
    <row r="105" spans="1:1" ht="14.85" customHeight="1" x14ac:dyDescent="0.15">
      <c r="A105" s="20"/>
    </row>
    <row r="106" spans="1:1" ht="14.85" customHeight="1" x14ac:dyDescent="0.15">
      <c r="A106" s="20"/>
    </row>
    <row r="107" spans="1:1" ht="14.85" customHeight="1" x14ac:dyDescent="0.15">
      <c r="A107" s="20"/>
    </row>
    <row r="108" spans="1:1" ht="14.85" customHeight="1" x14ac:dyDescent="0.15">
      <c r="A108" s="20"/>
    </row>
    <row r="109" spans="1:1" ht="14.85" customHeight="1" x14ac:dyDescent="0.15">
      <c r="A109" s="20"/>
    </row>
    <row r="110" spans="1:1" ht="14.85" customHeight="1" x14ac:dyDescent="0.15">
      <c r="A110" s="20"/>
    </row>
    <row r="111" spans="1:1" ht="14.85" customHeight="1" x14ac:dyDescent="0.15">
      <c r="A111" s="20"/>
    </row>
    <row r="112" spans="1:1" ht="14.85" customHeight="1" x14ac:dyDescent="0.15">
      <c r="A112" s="20"/>
    </row>
    <row r="113" spans="1:1" ht="14.85" customHeight="1" x14ac:dyDescent="0.15">
      <c r="A113" s="20"/>
    </row>
    <row r="114" spans="1:1" ht="14.85" customHeight="1" x14ac:dyDescent="0.15">
      <c r="A114" s="20"/>
    </row>
    <row r="115" spans="1:1" ht="14.85" customHeight="1" x14ac:dyDescent="0.15">
      <c r="A115" s="20"/>
    </row>
    <row r="116" spans="1:1" ht="14.85" customHeight="1" x14ac:dyDescent="0.15">
      <c r="A116" s="20"/>
    </row>
    <row r="117" spans="1:1" ht="14.85" customHeight="1" x14ac:dyDescent="0.15">
      <c r="A117" s="20"/>
    </row>
    <row r="118" spans="1:1" ht="14.85" customHeight="1" x14ac:dyDescent="0.15">
      <c r="A118" s="20"/>
    </row>
    <row r="119" spans="1:1" ht="14.85" customHeight="1" x14ac:dyDescent="0.15">
      <c r="A119" s="20"/>
    </row>
    <row r="120" spans="1:1" ht="14.85" customHeight="1" x14ac:dyDescent="0.15">
      <c r="A120" s="20"/>
    </row>
    <row r="121" spans="1:1" ht="14.85" customHeight="1" x14ac:dyDescent="0.15">
      <c r="A121" s="20"/>
    </row>
    <row r="122" spans="1:1" ht="14.85" customHeight="1" x14ac:dyDescent="0.15">
      <c r="A122" s="20"/>
    </row>
    <row r="123" spans="1:1" ht="14.85" customHeight="1" x14ac:dyDescent="0.15">
      <c r="A123" s="20"/>
    </row>
    <row r="124" spans="1:1" ht="14.85" customHeight="1" x14ac:dyDescent="0.15">
      <c r="A124" s="20"/>
    </row>
    <row r="125" spans="1:1" ht="14.85" customHeight="1" x14ac:dyDescent="0.15">
      <c r="A125" s="20"/>
    </row>
    <row r="126" spans="1:1" ht="14.85" customHeight="1" x14ac:dyDescent="0.15">
      <c r="A126" s="20"/>
    </row>
    <row r="127" spans="1:1" ht="14.85" customHeight="1" x14ac:dyDescent="0.15">
      <c r="A127" s="20"/>
    </row>
    <row r="128" spans="1:1" ht="14.85" customHeight="1" x14ac:dyDescent="0.15">
      <c r="A128" s="20"/>
    </row>
    <row r="129" spans="1:1" ht="14.85" customHeight="1" x14ac:dyDescent="0.15">
      <c r="A129" s="20"/>
    </row>
    <row r="130" spans="1:1" ht="14.85" customHeight="1" x14ac:dyDescent="0.15">
      <c r="A130" s="20"/>
    </row>
    <row r="131" spans="1:1" ht="14.85" customHeight="1" x14ac:dyDescent="0.15">
      <c r="A131" s="20"/>
    </row>
    <row r="132" spans="1:1" ht="14.85" customHeight="1" x14ac:dyDescent="0.15">
      <c r="A132" s="20"/>
    </row>
    <row r="133" spans="1:1" ht="14.85" customHeight="1" x14ac:dyDescent="0.15">
      <c r="A133" s="20"/>
    </row>
    <row r="134" spans="1:1" ht="14.85" customHeight="1" x14ac:dyDescent="0.15">
      <c r="A134" s="20"/>
    </row>
    <row r="135" spans="1:1" ht="14.85" customHeight="1" x14ac:dyDescent="0.15">
      <c r="A135" s="20"/>
    </row>
    <row r="136" spans="1:1" ht="14.85" customHeight="1" x14ac:dyDescent="0.15">
      <c r="A136" s="20"/>
    </row>
    <row r="137" spans="1:1" ht="14.85" customHeight="1" x14ac:dyDescent="0.15">
      <c r="A137" s="20"/>
    </row>
    <row r="138" spans="1:1" ht="14.85" customHeight="1" x14ac:dyDescent="0.15">
      <c r="A138" s="20"/>
    </row>
    <row r="139" spans="1:1" ht="14.85" customHeight="1" x14ac:dyDescent="0.15">
      <c r="A139" s="20"/>
    </row>
    <row r="140" spans="1:1" ht="14.85" customHeight="1" x14ac:dyDescent="0.15">
      <c r="A140" s="20"/>
    </row>
    <row r="141" spans="1:1" ht="14.85" customHeight="1" x14ac:dyDescent="0.15">
      <c r="A141" s="20"/>
    </row>
    <row r="142" spans="1:1" ht="14.85" customHeight="1" x14ac:dyDescent="0.15">
      <c r="A142" s="20"/>
    </row>
    <row r="143" spans="1:1" ht="14.85" customHeight="1" x14ac:dyDescent="0.15">
      <c r="A143" s="20"/>
    </row>
    <row r="144" spans="1:1" ht="14.85" customHeight="1" x14ac:dyDescent="0.15">
      <c r="A144" s="20"/>
    </row>
    <row r="145" spans="1:1" ht="14.85" customHeight="1" x14ac:dyDescent="0.15">
      <c r="A145" s="20"/>
    </row>
    <row r="146" spans="1:1" ht="14.85" customHeight="1" x14ac:dyDescent="0.15">
      <c r="A146" s="20"/>
    </row>
    <row r="147" spans="1:1" ht="14.85" customHeight="1" x14ac:dyDescent="0.15">
      <c r="A147" s="20"/>
    </row>
    <row r="148" spans="1:1" ht="14.85" customHeight="1" x14ac:dyDescent="0.15">
      <c r="A148" s="20"/>
    </row>
    <row r="149" spans="1:1" ht="14.85" customHeight="1" x14ac:dyDescent="0.15">
      <c r="A149" s="20"/>
    </row>
    <row r="150" spans="1:1" ht="14.85" customHeight="1" x14ac:dyDescent="0.15">
      <c r="A150" s="20"/>
    </row>
    <row r="151" spans="1:1" ht="14.85" customHeight="1" x14ac:dyDescent="0.15">
      <c r="A151" s="20"/>
    </row>
    <row r="152" spans="1:1" ht="14.85" customHeight="1" x14ac:dyDescent="0.15">
      <c r="A152" s="20"/>
    </row>
    <row r="153" spans="1:1" ht="14.85" customHeight="1" x14ac:dyDescent="0.15">
      <c r="A153" s="20"/>
    </row>
    <row r="154" spans="1:1" ht="14.85" customHeight="1" x14ac:dyDescent="0.15">
      <c r="A154" s="20"/>
    </row>
    <row r="155" spans="1:1" ht="14.85" customHeight="1" x14ac:dyDescent="0.15">
      <c r="A155" s="20"/>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5"/>
  <dataValidations count="2">
    <dataValidation type="list" allowBlank="1" showInputMessage="1" showErrorMessage="1" sqref="O39:O44 Q40:Q44 U39:U49 V40:V49" xr:uid="{89BB8932-67E5-49FF-9652-E8FFE9D6C0D2}">
      <formula1>"〇"</formula1>
    </dataValidation>
    <dataValidation type="list" showInputMessage="1" showErrorMessage="1" sqref="H27:H28" xr:uid="{56E7F726-2FA2-4685-8287-31988CECC5B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40D5D-3448-4D89-983D-9268F4D21321}">
  <sheetPr>
    <pageSetUpPr fitToPage="1"/>
  </sheetPr>
  <dimension ref="A1:BV149"/>
  <sheetViews>
    <sheetView showGridLines="0" view="pageBreakPreview" topLeftCell="A43" zoomScaleNormal="100" zoomScaleSheetLayoutView="100" workbookViewId="0">
      <selection activeCell="AN27" sqref="AN27"/>
    </sheetView>
  </sheetViews>
  <sheetFormatPr defaultColWidth="2.875" defaultRowHeight="14.85" customHeight="1" x14ac:dyDescent="0.15"/>
  <cols>
    <col min="1" max="1" width="2.875" style="19"/>
    <col min="2" max="7" width="2.875" style="19" customWidth="1"/>
    <col min="8" max="16384" width="2.875" style="19"/>
  </cols>
  <sheetData>
    <row r="1" spans="1:71" ht="15" customHeight="1" x14ac:dyDescent="0.15">
      <c r="A1" s="15" t="s">
        <v>120</v>
      </c>
      <c r="B1" s="15"/>
      <c r="C1" s="15"/>
      <c r="D1" s="15"/>
      <c r="E1" s="15"/>
      <c r="F1" s="15"/>
      <c r="G1" s="15"/>
      <c r="H1" s="15"/>
      <c r="I1" s="15"/>
      <c r="J1" s="15"/>
      <c r="K1" s="15"/>
      <c r="L1" s="15"/>
      <c r="M1" s="15"/>
      <c r="N1" s="54"/>
      <c r="O1" s="15"/>
      <c r="P1" s="15"/>
      <c r="Q1" s="15"/>
      <c r="R1" s="15"/>
      <c r="S1" s="15"/>
      <c r="T1" s="15"/>
      <c r="U1" s="15"/>
      <c r="V1" s="15"/>
      <c r="W1" s="55"/>
      <c r="X1" s="55"/>
      <c r="Y1" s="55"/>
      <c r="Z1" s="55"/>
      <c r="AA1" s="55"/>
      <c r="AB1" s="55"/>
      <c r="AC1" s="55"/>
      <c r="AD1" s="55"/>
      <c r="AE1" s="55"/>
      <c r="AF1" s="15"/>
      <c r="AG1" s="15"/>
      <c r="AH1" s="15"/>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row>
    <row r="2" spans="1:71" ht="15" customHeight="1" x14ac:dyDescent="0.15">
      <c r="A2" s="15"/>
      <c r="B2" s="15"/>
      <c r="C2" s="15"/>
      <c r="D2" s="15"/>
      <c r="E2" s="15"/>
      <c r="F2" s="15"/>
      <c r="G2" s="15"/>
      <c r="H2" s="15"/>
      <c r="I2" s="15"/>
      <c r="J2" s="15"/>
      <c r="K2" s="15"/>
      <c r="L2" s="15"/>
      <c r="M2" s="15"/>
      <c r="N2" s="15"/>
      <c r="O2" s="15"/>
      <c r="P2" s="15"/>
      <c r="Q2" s="15"/>
      <c r="R2" s="15"/>
      <c r="S2" s="15"/>
      <c r="T2" s="15"/>
      <c r="U2" s="15"/>
      <c r="V2" s="15"/>
      <c r="W2" s="56"/>
      <c r="X2" s="56"/>
      <c r="Y2" s="56"/>
      <c r="Z2" s="56"/>
      <c r="AA2" s="56"/>
      <c r="AB2" s="56"/>
      <c r="AC2" s="56"/>
      <c r="AD2" s="56"/>
      <c r="AE2" s="56"/>
      <c r="AF2" s="56"/>
      <c r="AG2" s="56"/>
      <c r="AH2" s="56"/>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1:71" ht="15" customHeight="1" x14ac:dyDescent="0.15">
      <c r="A3" s="15"/>
      <c r="B3" s="15"/>
      <c r="C3" s="15"/>
      <c r="D3" s="15"/>
      <c r="E3" s="89"/>
      <c r="F3" s="15"/>
      <c r="G3" s="15"/>
      <c r="H3" s="15"/>
      <c r="I3" s="15"/>
      <c r="J3" s="15"/>
      <c r="K3" s="15"/>
      <c r="L3" s="15"/>
      <c r="M3" s="15"/>
      <c r="N3" s="15"/>
      <c r="O3" s="15"/>
      <c r="P3" s="15"/>
      <c r="Q3" s="15"/>
      <c r="R3" s="15"/>
      <c r="S3" s="15"/>
      <c r="T3" s="15"/>
      <c r="U3" s="15"/>
      <c r="V3" s="56"/>
      <c r="W3" s="56"/>
      <c r="X3" s="56"/>
      <c r="Y3" s="56"/>
      <c r="Z3" s="56"/>
      <c r="AA3" s="56"/>
      <c r="AB3" s="56"/>
      <c r="AC3" s="56"/>
      <c r="AD3" s="56"/>
      <c r="AE3" s="56"/>
      <c r="AF3" s="56"/>
      <c r="AG3" s="56"/>
      <c r="AH3" s="56"/>
      <c r="AI3" s="57"/>
      <c r="AL3" s="20"/>
      <c r="AM3" s="20"/>
      <c r="AN3" s="20"/>
      <c r="AO3" s="20"/>
      <c r="AP3" s="20"/>
      <c r="AQ3" s="20"/>
      <c r="AR3" s="20"/>
      <c r="AS3" s="20"/>
      <c r="AT3" s="20"/>
      <c r="AU3" s="20"/>
      <c r="AV3" s="20"/>
      <c r="AW3" s="20"/>
      <c r="AX3" s="20"/>
      <c r="AY3" s="20"/>
      <c r="AZ3" s="20"/>
      <c r="BA3" s="20"/>
      <c r="BB3" s="20"/>
      <c r="BC3" s="20"/>
      <c r="BD3" s="20"/>
      <c r="BE3" s="20"/>
      <c r="BF3" s="20"/>
      <c r="BG3" s="57"/>
      <c r="BH3" s="57"/>
      <c r="BI3" s="57"/>
      <c r="BK3" s="57"/>
      <c r="BL3" s="57"/>
      <c r="BM3" s="57"/>
      <c r="BN3" s="57"/>
      <c r="BO3" s="57"/>
      <c r="BP3" s="57"/>
      <c r="BQ3" s="57"/>
      <c r="BR3" s="57"/>
      <c r="BS3" s="57"/>
    </row>
    <row r="4" spans="1:71" ht="15" customHeight="1" x14ac:dyDescent="0.15">
      <c r="A4" s="15"/>
      <c r="B4" s="15"/>
      <c r="C4" s="15"/>
      <c r="D4" s="15"/>
      <c r="E4" s="89"/>
      <c r="F4" s="15"/>
      <c r="G4" s="15"/>
      <c r="H4" s="15"/>
      <c r="I4" s="15"/>
      <c r="J4" s="15"/>
      <c r="K4" s="15"/>
      <c r="L4" s="15"/>
      <c r="M4" s="15"/>
      <c r="N4" s="15"/>
      <c r="O4" s="15"/>
      <c r="P4" s="15"/>
      <c r="Q4" s="15"/>
      <c r="R4" s="15"/>
      <c r="S4" s="15"/>
      <c r="T4" s="15"/>
      <c r="U4" s="15"/>
      <c r="V4" s="56"/>
      <c r="W4" s="56"/>
      <c r="X4" s="56"/>
      <c r="Y4" s="56"/>
      <c r="Z4" s="56"/>
      <c r="AA4" s="56"/>
      <c r="AB4" s="56"/>
      <c r="AC4" s="56"/>
      <c r="AD4" s="56"/>
      <c r="AE4" s="56"/>
      <c r="AF4" s="56"/>
      <c r="AG4" s="56"/>
      <c r="AH4" s="56"/>
      <c r="AI4" s="57"/>
      <c r="AL4" s="20"/>
      <c r="AM4" s="20"/>
      <c r="AN4" s="20"/>
      <c r="AO4" s="20"/>
      <c r="AP4" s="20"/>
      <c r="AQ4" s="20"/>
      <c r="AR4" s="20"/>
      <c r="AS4" s="20"/>
      <c r="AT4" s="20"/>
      <c r="AU4" s="20"/>
      <c r="AV4" s="20"/>
      <c r="AW4" s="20"/>
      <c r="AX4" s="20"/>
      <c r="AY4" s="20"/>
      <c r="AZ4" s="20"/>
      <c r="BA4" s="20"/>
      <c r="BB4" s="20"/>
      <c r="BC4" s="20"/>
      <c r="BD4" s="20"/>
      <c r="BE4" s="20"/>
      <c r="BF4" s="20"/>
      <c r="BG4" s="57"/>
      <c r="BH4" s="57"/>
      <c r="BI4" s="57"/>
      <c r="BK4" s="57"/>
      <c r="BL4" s="57"/>
      <c r="BM4" s="57"/>
      <c r="BN4" s="57"/>
      <c r="BO4" s="57"/>
      <c r="BP4" s="57"/>
      <c r="BQ4" s="57"/>
      <c r="BR4" s="57"/>
      <c r="BS4" s="57"/>
    </row>
    <row r="5" spans="1:71" ht="15" customHeight="1" x14ac:dyDescent="0.15">
      <c r="A5" s="551" t="s">
        <v>121</v>
      </c>
      <c r="B5" s="551"/>
      <c r="C5" s="551"/>
      <c r="D5" s="551"/>
      <c r="E5" s="551"/>
      <c r="F5" s="551"/>
      <c r="G5" s="551"/>
      <c r="H5" s="551"/>
      <c r="I5" s="551"/>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1:71" ht="15" customHeight="1" x14ac:dyDescent="0.15">
      <c r="A6" s="15"/>
      <c r="B6" s="15"/>
      <c r="C6" s="15"/>
      <c r="D6" s="15"/>
      <c r="E6" s="15"/>
      <c r="F6" s="15"/>
      <c r="G6" s="55"/>
      <c r="H6" s="55"/>
      <c r="I6" s="55"/>
      <c r="J6" s="55"/>
      <c r="K6" s="55"/>
      <c r="L6" s="55"/>
      <c r="M6" s="55"/>
      <c r="N6" s="55"/>
      <c r="O6" s="55"/>
      <c r="P6" s="55"/>
      <c r="Q6" s="55"/>
      <c r="R6" s="55"/>
      <c r="S6" s="15"/>
      <c r="T6" s="15"/>
      <c r="U6" s="15"/>
      <c r="V6" s="15"/>
      <c r="W6" s="15"/>
      <c r="X6" s="15"/>
      <c r="Y6" s="15"/>
      <c r="Z6" s="15"/>
      <c r="AA6" s="15"/>
      <c r="AB6" s="15"/>
      <c r="AC6" s="15"/>
      <c r="AD6" s="15"/>
      <c r="AE6" s="15"/>
      <c r="AF6" s="15"/>
      <c r="AG6" s="15"/>
      <c r="AH6" s="15"/>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row>
    <row r="7" spans="1:71" ht="15" customHeight="1" x14ac:dyDescent="0.15">
      <c r="A7" s="15"/>
      <c r="B7" s="15"/>
      <c r="C7" s="55"/>
      <c r="D7" s="55"/>
      <c r="E7" s="15"/>
      <c r="F7" s="55"/>
      <c r="G7" s="55"/>
      <c r="H7" s="55"/>
      <c r="I7" s="55"/>
      <c r="J7" s="55"/>
      <c r="K7" s="55"/>
      <c r="L7" s="15"/>
      <c r="M7" s="15"/>
      <c r="N7" s="15"/>
      <c r="O7" s="15"/>
      <c r="P7" s="15"/>
      <c r="Q7" s="15"/>
      <c r="R7" s="15"/>
      <c r="S7" s="15"/>
      <c r="T7" s="15"/>
      <c r="U7" s="15"/>
      <c r="V7" s="15"/>
      <c r="W7" s="616"/>
      <c r="X7" s="616"/>
      <c r="Y7" s="616"/>
      <c r="Z7" s="616"/>
      <c r="AA7" s="616"/>
      <c r="AB7" s="15" t="s">
        <v>2</v>
      </c>
      <c r="AC7" s="551"/>
      <c r="AD7" s="551"/>
      <c r="AE7" s="15" t="s">
        <v>3</v>
      </c>
      <c r="AF7" s="551"/>
      <c r="AG7" s="551"/>
      <c r="AH7" s="15" t="s">
        <v>4</v>
      </c>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row>
    <row r="8" spans="1:71" ht="15" customHeight="1" x14ac:dyDescent="0.15">
      <c r="A8" s="15"/>
      <c r="B8" s="354"/>
      <c r="C8" s="354"/>
      <c r="D8" s="354"/>
      <c r="E8" s="354"/>
      <c r="F8" s="354"/>
      <c r="G8" s="357" t="s">
        <v>5</v>
      </c>
      <c r="H8" s="357"/>
      <c r="I8" s="357"/>
      <c r="J8" s="357"/>
      <c r="K8" s="357"/>
      <c r="L8" s="357"/>
      <c r="M8" s="4"/>
      <c r="N8" s="4"/>
      <c r="O8" s="15"/>
      <c r="P8" s="15"/>
      <c r="Q8" s="15"/>
      <c r="R8" s="15"/>
      <c r="S8" s="15"/>
      <c r="T8" s="15"/>
      <c r="U8" s="15"/>
      <c r="V8" s="15"/>
      <c r="W8" s="15"/>
      <c r="X8" s="15"/>
      <c r="Y8" s="15"/>
      <c r="Z8" s="15"/>
      <c r="AA8" s="15"/>
      <c r="AB8" s="15"/>
      <c r="AC8" s="15"/>
      <c r="AD8" s="15"/>
      <c r="AE8" s="15"/>
      <c r="AF8" s="15"/>
      <c r="AG8" s="15"/>
      <c r="AH8" s="15"/>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row>
    <row r="9" spans="1:71" ht="15" customHeight="1" x14ac:dyDescent="0.15">
      <c r="A9" s="15"/>
      <c r="B9" s="354"/>
      <c r="C9" s="354"/>
      <c r="D9" s="354"/>
      <c r="E9" s="354"/>
      <c r="F9" s="354"/>
      <c r="G9" s="357"/>
      <c r="H9" s="357"/>
      <c r="I9" s="357"/>
      <c r="J9" s="357"/>
      <c r="K9" s="357"/>
      <c r="L9" s="357"/>
      <c r="M9" s="4"/>
      <c r="N9" s="4"/>
      <c r="O9" s="15"/>
      <c r="P9" s="538" t="s">
        <v>122</v>
      </c>
      <c r="Q9" s="538"/>
      <c r="R9" s="538"/>
      <c r="S9" s="538"/>
      <c r="T9" s="539"/>
      <c r="U9" s="539"/>
      <c r="V9" s="539"/>
      <c r="W9" s="539"/>
      <c r="X9" s="539"/>
      <c r="Y9" s="539"/>
      <c r="Z9" s="539"/>
      <c r="AA9" s="539"/>
      <c r="AB9" s="539"/>
      <c r="AC9" s="539"/>
      <c r="AD9" s="539"/>
      <c r="AE9" s="539"/>
      <c r="AF9" s="539"/>
      <c r="AG9" s="539"/>
      <c r="AH9" s="539"/>
      <c r="AI9" s="90"/>
      <c r="AJ9" s="9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row>
    <row r="10" spans="1:71" ht="15" customHeight="1" x14ac:dyDescent="0.15">
      <c r="A10" s="15"/>
      <c r="B10" s="15"/>
      <c r="C10" s="55"/>
      <c r="D10" s="55"/>
      <c r="E10" s="55"/>
      <c r="F10" s="55"/>
      <c r="G10" s="55"/>
      <c r="H10" s="55"/>
      <c r="I10" s="55"/>
      <c r="J10" s="55"/>
      <c r="K10" s="55"/>
      <c r="M10" s="15"/>
      <c r="N10" s="15"/>
      <c r="O10" s="15"/>
      <c r="P10" s="538"/>
      <c r="Q10" s="538"/>
      <c r="R10" s="538"/>
      <c r="S10" s="538"/>
      <c r="T10" s="539"/>
      <c r="U10" s="539"/>
      <c r="V10" s="539"/>
      <c r="W10" s="539"/>
      <c r="X10" s="539"/>
      <c r="Y10" s="539"/>
      <c r="Z10" s="539"/>
      <c r="AA10" s="539"/>
      <c r="AB10" s="539"/>
      <c r="AC10" s="539"/>
      <c r="AD10" s="539"/>
      <c r="AE10" s="539"/>
      <c r="AF10" s="539"/>
      <c r="AG10" s="539"/>
      <c r="AH10" s="539"/>
      <c r="AI10" s="90"/>
      <c r="AJ10" s="9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1" ht="15" customHeight="1" x14ac:dyDescent="0.15">
      <c r="A11" s="15"/>
      <c r="B11" s="15"/>
      <c r="C11" s="55"/>
      <c r="D11" s="55"/>
      <c r="E11" s="55"/>
      <c r="F11" s="55"/>
      <c r="G11" s="55"/>
      <c r="H11" s="55"/>
      <c r="I11" s="55"/>
      <c r="J11" s="55"/>
      <c r="K11" s="55"/>
      <c r="M11" s="59" t="s">
        <v>63</v>
      </c>
      <c r="O11" s="15"/>
      <c r="P11" s="538" t="s">
        <v>123</v>
      </c>
      <c r="Q11" s="538"/>
      <c r="R11" s="538"/>
      <c r="S11" s="538"/>
      <c r="T11" s="539"/>
      <c r="U11" s="539"/>
      <c r="V11" s="539"/>
      <c r="W11" s="539"/>
      <c r="X11" s="539"/>
      <c r="Y11" s="539"/>
      <c r="Z11" s="539"/>
      <c r="AA11" s="539"/>
      <c r="AB11" s="539"/>
      <c r="AC11" s="539"/>
      <c r="AD11" s="539"/>
      <c r="AE11" s="539"/>
      <c r="AF11" s="539"/>
      <c r="AG11" s="539"/>
      <c r="AH11" s="539"/>
      <c r="AI11" s="90"/>
      <c r="AJ11" s="9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1" ht="15" customHeight="1" x14ac:dyDescent="0.15">
      <c r="A12" s="15"/>
      <c r="B12" s="15"/>
      <c r="C12" s="55"/>
      <c r="D12" s="55"/>
      <c r="E12" s="55"/>
      <c r="F12" s="55"/>
      <c r="G12" s="55"/>
      <c r="H12" s="55"/>
      <c r="I12" s="55"/>
      <c r="J12" s="55"/>
      <c r="K12" s="55"/>
      <c r="M12" s="15"/>
      <c r="N12" s="15"/>
      <c r="O12" s="15"/>
      <c r="P12" s="538"/>
      <c r="Q12" s="538"/>
      <c r="R12" s="538"/>
      <c r="S12" s="538"/>
      <c r="T12" s="539"/>
      <c r="U12" s="539"/>
      <c r="V12" s="539"/>
      <c r="W12" s="539"/>
      <c r="X12" s="539"/>
      <c r="Y12" s="539"/>
      <c r="Z12" s="539"/>
      <c r="AA12" s="539"/>
      <c r="AB12" s="539"/>
      <c r="AC12" s="539"/>
      <c r="AD12" s="539"/>
      <c r="AE12" s="539"/>
      <c r="AF12" s="539"/>
      <c r="AG12" s="539"/>
      <c r="AH12" s="539"/>
      <c r="AI12" s="90"/>
      <c r="AJ12" s="9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row>
    <row r="13" spans="1:71" ht="15" customHeight="1" x14ac:dyDescent="0.15">
      <c r="B13" s="15"/>
      <c r="C13" s="15"/>
      <c r="E13" s="15"/>
      <c r="F13" s="15"/>
      <c r="G13" s="15"/>
      <c r="H13" s="15"/>
      <c r="I13" s="15"/>
      <c r="J13" s="15"/>
      <c r="K13" s="15"/>
      <c r="M13" s="15"/>
      <c r="N13" s="15"/>
      <c r="O13" s="15"/>
      <c r="P13" s="538" t="s">
        <v>124</v>
      </c>
      <c r="Q13" s="538"/>
      <c r="R13" s="538"/>
      <c r="S13" s="538"/>
      <c r="T13" s="538"/>
      <c r="U13" s="538"/>
      <c r="V13" s="539"/>
      <c r="W13" s="539"/>
      <c r="X13" s="539"/>
      <c r="Y13" s="539"/>
      <c r="Z13" s="539"/>
      <c r="AA13" s="539"/>
      <c r="AB13" s="539"/>
      <c r="AC13" s="539"/>
      <c r="AD13" s="539"/>
      <c r="AE13" s="539"/>
      <c r="AF13" s="539"/>
      <c r="AG13" s="539"/>
      <c r="AH13" s="539"/>
      <c r="AI13" s="90"/>
      <c r="AJ13" s="9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row>
    <row r="14" spans="1:71" ht="15" customHeight="1" x14ac:dyDescent="0.15">
      <c r="B14" s="15"/>
      <c r="C14" s="15"/>
      <c r="D14" s="15"/>
      <c r="E14" s="15"/>
      <c r="F14" s="15"/>
      <c r="G14" s="15"/>
      <c r="H14" s="15"/>
      <c r="I14" s="15"/>
      <c r="J14" s="15"/>
      <c r="K14" s="15"/>
      <c r="M14" s="15"/>
      <c r="N14" s="15"/>
      <c r="O14" s="15"/>
      <c r="P14" s="538"/>
      <c r="Q14" s="538"/>
      <c r="R14" s="538"/>
      <c r="S14" s="538"/>
      <c r="T14" s="538"/>
      <c r="U14" s="538"/>
      <c r="V14" s="539"/>
      <c r="W14" s="539"/>
      <c r="X14" s="539"/>
      <c r="Y14" s="539"/>
      <c r="Z14" s="539"/>
      <c r="AA14" s="539"/>
      <c r="AB14" s="539"/>
      <c r="AC14" s="539"/>
      <c r="AD14" s="539"/>
      <c r="AE14" s="539"/>
      <c r="AF14" s="539"/>
      <c r="AG14" s="539"/>
      <c r="AH14" s="539"/>
      <c r="AI14" s="90"/>
      <c r="AJ14" s="9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row>
    <row r="15" spans="1:71" ht="15" customHeight="1" x14ac:dyDescent="0.15">
      <c r="B15" s="15"/>
      <c r="C15" s="15"/>
      <c r="D15" s="15"/>
      <c r="E15" s="15"/>
      <c r="F15" s="15"/>
      <c r="G15" s="15"/>
      <c r="H15" s="15"/>
      <c r="I15" s="15"/>
      <c r="J15" s="15"/>
      <c r="K15" s="15"/>
      <c r="M15" s="15"/>
      <c r="N15" s="15"/>
      <c r="O15" s="15"/>
      <c r="P15" s="91"/>
      <c r="Q15" s="91"/>
      <c r="R15" s="91"/>
      <c r="S15" s="91"/>
      <c r="T15" s="91"/>
      <c r="U15" s="91"/>
      <c r="V15" s="92"/>
      <c r="W15" s="92"/>
      <c r="X15" s="92"/>
      <c r="Y15" s="92"/>
      <c r="Z15" s="92"/>
      <c r="AA15" s="92"/>
      <c r="AB15" s="92"/>
      <c r="AC15" s="92"/>
      <c r="AD15" s="92"/>
      <c r="AE15" s="92"/>
      <c r="AF15" s="92"/>
      <c r="AG15" s="92"/>
      <c r="AH15" s="92"/>
      <c r="AI15" s="90"/>
      <c r="AJ15" s="9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row>
    <row r="16" spans="1:71" ht="15" customHeight="1" x14ac:dyDescent="0.15">
      <c r="B16" s="15" t="s">
        <v>125</v>
      </c>
      <c r="C16" s="15"/>
      <c r="D16" s="15"/>
      <c r="E16" s="15"/>
      <c r="F16" s="15"/>
      <c r="G16" s="15"/>
      <c r="H16" s="15"/>
      <c r="I16" s="15"/>
      <c r="J16" s="15"/>
      <c r="K16" s="15"/>
      <c r="L16" s="15"/>
      <c r="M16" s="15"/>
      <c r="N16" s="15"/>
      <c r="O16" s="2"/>
      <c r="P16" s="2"/>
      <c r="Q16" s="2"/>
      <c r="R16" s="2"/>
      <c r="S16" s="7"/>
      <c r="T16" s="7"/>
      <c r="U16" s="7"/>
      <c r="V16" s="7"/>
      <c r="W16" s="7"/>
      <c r="X16" s="7"/>
      <c r="Y16" s="7"/>
      <c r="Z16" s="8"/>
      <c r="AA16" s="8"/>
      <c r="AB16" s="8"/>
      <c r="AC16" s="8"/>
      <c r="AD16" s="8"/>
      <c r="AE16" s="8"/>
      <c r="AF16" s="8"/>
      <c r="AG16" s="8"/>
      <c r="AH16" s="8"/>
      <c r="AI16" s="8"/>
      <c r="AJ16" s="8"/>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row>
    <row r="17" spans="1:74" ht="15" customHeight="1" x14ac:dyDescent="0.1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4" ht="18" customHeight="1" thickBot="1" x14ac:dyDescent="0.2">
      <c r="A18" s="15"/>
      <c r="B18" s="15"/>
      <c r="C18" s="15"/>
      <c r="D18" s="15"/>
      <c r="E18" s="15"/>
      <c r="F18" s="15"/>
      <c r="G18" s="15"/>
      <c r="H18" s="15"/>
      <c r="I18" s="15"/>
      <c r="J18" s="15"/>
      <c r="K18" s="15"/>
      <c r="L18" s="15"/>
      <c r="M18" s="15"/>
      <c r="N18" s="15"/>
      <c r="O18" s="15"/>
      <c r="P18" s="15"/>
      <c r="Q18" s="15"/>
      <c r="R18" s="93" t="s">
        <v>12</v>
      </c>
      <c r="S18" s="94"/>
      <c r="T18" s="94"/>
      <c r="U18" s="95"/>
      <c r="V18" s="16"/>
      <c r="W18" s="11"/>
      <c r="X18" s="11"/>
      <c r="Y18" s="11"/>
      <c r="Z18" s="11"/>
      <c r="AA18" s="11"/>
      <c r="AB18" s="11"/>
      <c r="AC18" s="11"/>
      <c r="AD18" s="11"/>
      <c r="AE18" s="11"/>
      <c r="AF18" s="17"/>
      <c r="AG18" s="17"/>
      <c r="AH18" s="18"/>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4" ht="15" customHeight="1" x14ac:dyDescent="0.15">
      <c r="A19" s="559" t="s">
        <v>66</v>
      </c>
      <c r="B19" s="562" t="s">
        <v>67</v>
      </c>
      <c r="C19" s="563"/>
      <c r="D19" s="563"/>
      <c r="E19" s="563"/>
      <c r="F19" s="563"/>
      <c r="G19" s="564"/>
      <c r="H19" s="565"/>
      <c r="I19" s="566"/>
      <c r="J19" s="566"/>
      <c r="K19" s="566"/>
      <c r="L19" s="566"/>
      <c r="M19" s="566"/>
      <c r="N19" s="566"/>
      <c r="O19" s="566"/>
      <c r="P19" s="566"/>
      <c r="Q19" s="566"/>
      <c r="R19" s="566"/>
      <c r="S19" s="566"/>
      <c r="T19" s="566"/>
      <c r="U19" s="566"/>
      <c r="V19" s="566"/>
      <c r="W19" s="566"/>
      <c r="X19" s="566"/>
      <c r="Y19" s="566"/>
      <c r="Z19" s="566"/>
      <c r="AA19" s="566"/>
      <c r="AB19" s="566"/>
      <c r="AC19" s="566"/>
      <c r="AD19" s="566"/>
      <c r="AE19" s="566"/>
      <c r="AF19" s="566"/>
      <c r="AG19" s="566"/>
      <c r="AH19" s="614"/>
      <c r="AI19" s="20"/>
      <c r="AL19" s="45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row>
    <row r="20" spans="1:74" ht="30" customHeight="1" x14ac:dyDescent="0.15">
      <c r="A20" s="560"/>
      <c r="B20" s="527" t="s">
        <v>68</v>
      </c>
      <c r="C20" s="528"/>
      <c r="D20" s="528"/>
      <c r="E20" s="528"/>
      <c r="F20" s="528"/>
      <c r="G20" s="529"/>
      <c r="H20" s="599"/>
      <c r="I20" s="600"/>
      <c r="J20" s="600"/>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1"/>
      <c r="AI20" s="20"/>
      <c r="AL20" s="501"/>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row>
    <row r="21" spans="1:74" ht="15" customHeight="1" x14ac:dyDescent="0.15">
      <c r="A21" s="560"/>
      <c r="B21" s="514" t="s">
        <v>69</v>
      </c>
      <c r="C21" s="491"/>
      <c r="D21" s="491"/>
      <c r="E21" s="491"/>
      <c r="F21" s="491"/>
      <c r="G21" s="492"/>
      <c r="H21" s="496" t="s">
        <v>70</v>
      </c>
      <c r="I21" s="497"/>
      <c r="J21" s="497"/>
      <c r="K21" s="497"/>
      <c r="L21" s="498"/>
      <c r="M21" s="498"/>
      <c r="N21" s="60" t="s">
        <v>71</v>
      </c>
      <c r="O21" s="498"/>
      <c r="P21" s="498"/>
      <c r="Q21" s="61" t="s">
        <v>72</v>
      </c>
      <c r="R21" s="497"/>
      <c r="S21" s="497"/>
      <c r="T21" s="497"/>
      <c r="U21" s="497"/>
      <c r="V21" s="497"/>
      <c r="W21" s="497"/>
      <c r="X21" s="497"/>
      <c r="Y21" s="497"/>
      <c r="Z21" s="497"/>
      <c r="AA21" s="497"/>
      <c r="AB21" s="497"/>
      <c r="AC21" s="497"/>
      <c r="AD21" s="497"/>
      <c r="AE21" s="497"/>
      <c r="AF21" s="497"/>
      <c r="AG21" s="497"/>
      <c r="AH21" s="557"/>
      <c r="AI21" s="57"/>
      <c r="AJ21" s="20"/>
      <c r="AK21" s="20"/>
      <c r="AL21" s="501"/>
      <c r="AM21" s="20"/>
      <c r="AN21" s="20"/>
      <c r="AO21" s="20"/>
      <c r="AP21" s="20"/>
      <c r="AQ21" s="20"/>
      <c r="AR21" s="20"/>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20"/>
      <c r="BU21" s="20"/>
      <c r="BV21" s="20"/>
    </row>
    <row r="22" spans="1:74" ht="15" customHeight="1" x14ac:dyDescent="0.15">
      <c r="A22" s="560"/>
      <c r="B22" s="515"/>
      <c r="C22" s="494"/>
      <c r="D22" s="494"/>
      <c r="E22" s="494"/>
      <c r="F22" s="494"/>
      <c r="G22" s="495"/>
      <c r="H22" s="500"/>
      <c r="I22" s="451"/>
      <c r="J22" s="451"/>
      <c r="K22" s="451"/>
      <c r="L22" s="62" t="s">
        <v>73</v>
      </c>
      <c r="M22" s="62" t="s">
        <v>74</v>
      </c>
      <c r="N22" s="451"/>
      <c r="O22" s="451"/>
      <c r="P22" s="451"/>
      <c r="Q22" s="451"/>
      <c r="R22" s="451"/>
      <c r="S22" s="451"/>
      <c r="T22" s="451"/>
      <c r="U22" s="451"/>
      <c r="V22" s="62" t="s">
        <v>75</v>
      </c>
      <c r="W22" s="62" t="s">
        <v>76</v>
      </c>
      <c r="X22" s="451"/>
      <c r="Y22" s="451"/>
      <c r="Z22" s="451"/>
      <c r="AA22" s="451"/>
      <c r="AB22" s="451"/>
      <c r="AC22" s="451"/>
      <c r="AD22" s="451"/>
      <c r="AE22" s="451"/>
      <c r="AF22" s="451"/>
      <c r="AG22" s="451"/>
      <c r="AH22" s="558"/>
      <c r="AI22" s="57"/>
      <c r="AJ22" s="20"/>
      <c r="AK22" s="20"/>
      <c r="AL22" s="501"/>
      <c r="AM22" s="20"/>
      <c r="AN22" s="20"/>
      <c r="AO22" s="20"/>
      <c r="AP22" s="20"/>
      <c r="AQ22" s="20"/>
      <c r="AR22" s="20"/>
      <c r="AS22" s="57"/>
      <c r="AT22" s="57"/>
      <c r="AU22" s="57"/>
      <c r="AV22" s="57"/>
      <c r="AW22" s="63"/>
      <c r="AX22" s="63"/>
      <c r="AY22" s="57"/>
      <c r="AZ22" s="57"/>
      <c r="BA22" s="57"/>
      <c r="BB22" s="57"/>
      <c r="BC22" s="64"/>
      <c r="BD22" s="63"/>
      <c r="BE22" s="57"/>
      <c r="BF22" s="20"/>
      <c r="BG22" s="57"/>
      <c r="BH22" s="20"/>
      <c r="BI22" s="57"/>
      <c r="BJ22" s="57"/>
      <c r="BK22" s="57"/>
      <c r="BL22" s="57"/>
      <c r="BM22" s="20"/>
      <c r="BN22" s="57"/>
      <c r="BO22" s="57"/>
      <c r="BP22" s="57"/>
      <c r="BQ22" s="57"/>
      <c r="BR22" s="57"/>
      <c r="BS22" s="57"/>
      <c r="BT22" s="20"/>
      <c r="BU22" s="20"/>
      <c r="BV22" s="20"/>
    </row>
    <row r="23" spans="1:74" ht="15" customHeight="1" x14ac:dyDescent="0.15">
      <c r="A23" s="560"/>
      <c r="B23" s="493"/>
      <c r="C23" s="494"/>
      <c r="D23" s="494"/>
      <c r="E23" s="494"/>
      <c r="F23" s="494"/>
      <c r="G23" s="495"/>
      <c r="H23" s="500"/>
      <c r="I23" s="451"/>
      <c r="J23" s="451"/>
      <c r="K23" s="451"/>
      <c r="L23" s="62" t="s">
        <v>77</v>
      </c>
      <c r="M23" s="62" t="s">
        <v>78</v>
      </c>
      <c r="N23" s="451"/>
      <c r="O23" s="451"/>
      <c r="P23" s="451"/>
      <c r="Q23" s="451"/>
      <c r="R23" s="451"/>
      <c r="S23" s="451"/>
      <c r="T23" s="451"/>
      <c r="U23" s="451"/>
      <c r="V23" s="62" t="s">
        <v>79</v>
      </c>
      <c r="W23" s="62" t="s">
        <v>80</v>
      </c>
      <c r="X23" s="451"/>
      <c r="Y23" s="451"/>
      <c r="Z23" s="451"/>
      <c r="AA23" s="451"/>
      <c r="AB23" s="451"/>
      <c r="AC23" s="451"/>
      <c r="AD23" s="451"/>
      <c r="AE23" s="451"/>
      <c r="AF23" s="451"/>
      <c r="AG23" s="451"/>
      <c r="AH23" s="558"/>
      <c r="AI23" s="57"/>
      <c r="AJ23" s="20"/>
      <c r="AK23" s="20"/>
      <c r="AL23" s="501"/>
      <c r="AM23" s="20"/>
      <c r="AN23" s="20"/>
      <c r="AO23" s="20"/>
      <c r="AP23" s="20"/>
      <c r="AQ23" s="20"/>
      <c r="AR23" s="20"/>
      <c r="AS23" s="57"/>
      <c r="AT23" s="57"/>
      <c r="AU23" s="57"/>
      <c r="AV23" s="57"/>
      <c r="AW23" s="63"/>
      <c r="AX23" s="63"/>
      <c r="AY23" s="57"/>
      <c r="AZ23" s="57"/>
      <c r="BA23" s="57"/>
      <c r="BB23" s="57"/>
      <c r="BC23" s="64"/>
      <c r="BD23" s="63"/>
      <c r="BE23" s="57"/>
      <c r="BF23" s="20"/>
      <c r="BG23" s="57"/>
      <c r="BH23" s="20"/>
      <c r="BI23" s="57"/>
      <c r="BJ23" s="57"/>
      <c r="BK23" s="57"/>
      <c r="BL23" s="57"/>
      <c r="BM23" s="20"/>
      <c r="BN23" s="57"/>
      <c r="BO23" s="57"/>
      <c r="BP23" s="57"/>
      <c r="BQ23" s="57"/>
      <c r="BR23" s="57"/>
      <c r="BS23" s="57"/>
      <c r="BT23" s="20"/>
      <c r="BU23" s="20"/>
      <c r="BV23" s="20"/>
    </row>
    <row r="24" spans="1:74" ht="18.95" customHeight="1" x14ac:dyDescent="0.15">
      <c r="A24" s="560"/>
      <c r="B24" s="493"/>
      <c r="C24" s="494"/>
      <c r="D24" s="494"/>
      <c r="E24" s="494"/>
      <c r="F24" s="494"/>
      <c r="G24" s="495"/>
      <c r="H24" s="583"/>
      <c r="I24" s="584"/>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5"/>
      <c r="AI24" s="57"/>
      <c r="AL24" s="501"/>
      <c r="AM24" s="20"/>
      <c r="AN24" s="20"/>
      <c r="AO24" s="20"/>
      <c r="AP24" s="20"/>
      <c r="AQ24" s="20"/>
      <c r="AR24" s="20"/>
      <c r="AS24" s="57"/>
      <c r="AT24" s="57"/>
      <c r="AU24" s="57"/>
      <c r="AV24" s="57"/>
      <c r="AW24" s="63"/>
      <c r="AX24" s="63"/>
      <c r="AY24" s="57"/>
      <c r="AZ24" s="57"/>
      <c r="BA24" s="57"/>
      <c r="BB24" s="57"/>
      <c r="BC24" s="63"/>
      <c r="BD24" s="63"/>
      <c r="BE24" s="57"/>
      <c r="BF24" s="20"/>
      <c r="BG24" s="57"/>
      <c r="BH24" s="20"/>
      <c r="BI24" s="57"/>
      <c r="BJ24" s="57"/>
      <c r="BK24" s="57"/>
      <c r="BL24" s="57"/>
      <c r="BM24" s="57"/>
      <c r="BN24" s="57"/>
      <c r="BO24" s="57"/>
      <c r="BP24" s="57"/>
      <c r="BQ24" s="57"/>
      <c r="BR24" s="57"/>
      <c r="BS24" s="57"/>
    </row>
    <row r="25" spans="1:74" ht="15" customHeight="1" x14ac:dyDescent="0.15">
      <c r="A25" s="560"/>
      <c r="B25" s="490" t="s">
        <v>81</v>
      </c>
      <c r="C25" s="491"/>
      <c r="D25" s="491"/>
      <c r="E25" s="491"/>
      <c r="F25" s="491"/>
      <c r="G25" s="492"/>
      <c r="H25" s="408" t="s">
        <v>82</v>
      </c>
      <c r="I25" s="409"/>
      <c r="J25" s="410"/>
      <c r="K25" s="545"/>
      <c r="L25" s="546"/>
      <c r="M25" s="546"/>
      <c r="N25" s="546"/>
      <c r="O25" s="546"/>
      <c r="P25" s="546"/>
      <c r="Q25" s="68" t="s">
        <v>83</v>
      </c>
      <c r="R25" s="30"/>
      <c r="S25" s="547"/>
      <c r="T25" s="547"/>
      <c r="U25" s="548"/>
      <c r="V25" s="408" t="s">
        <v>84</v>
      </c>
      <c r="W25" s="409"/>
      <c r="X25" s="410"/>
      <c r="Y25" s="545"/>
      <c r="Z25" s="546"/>
      <c r="AA25" s="546"/>
      <c r="AB25" s="546"/>
      <c r="AC25" s="546"/>
      <c r="AD25" s="546"/>
      <c r="AE25" s="546"/>
      <c r="AF25" s="546"/>
      <c r="AG25" s="546"/>
      <c r="AH25" s="615"/>
      <c r="AI25" s="20"/>
      <c r="AL25" s="501"/>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row>
    <row r="26" spans="1:74" ht="15" customHeight="1" x14ac:dyDescent="0.15">
      <c r="A26" s="560"/>
      <c r="B26" s="527"/>
      <c r="C26" s="528"/>
      <c r="D26" s="528"/>
      <c r="E26" s="528"/>
      <c r="F26" s="528"/>
      <c r="G26" s="529"/>
      <c r="H26" s="550" t="s">
        <v>85</v>
      </c>
      <c r="I26" s="550"/>
      <c r="J26" s="550"/>
      <c r="K26" s="545"/>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615"/>
      <c r="AI26" s="20"/>
      <c r="AL26" s="501"/>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row>
    <row r="27" spans="1:74" ht="15" customHeight="1" x14ac:dyDescent="0.15">
      <c r="A27" s="560"/>
      <c r="B27" s="605" t="s">
        <v>87</v>
      </c>
      <c r="C27" s="606"/>
      <c r="D27" s="606"/>
      <c r="E27" s="606"/>
      <c r="F27" s="606"/>
      <c r="G27" s="607"/>
      <c r="H27" s="490" t="s">
        <v>88</v>
      </c>
      <c r="I27" s="491"/>
      <c r="J27" s="492"/>
      <c r="K27" s="514"/>
      <c r="L27" s="522"/>
      <c r="M27" s="522"/>
      <c r="N27" s="522"/>
      <c r="O27" s="522"/>
      <c r="P27" s="523"/>
      <c r="Q27" s="530" t="s">
        <v>67</v>
      </c>
      <c r="R27" s="531"/>
      <c r="S27" s="531"/>
      <c r="T27" s="531"/>
      <c r="U27" s="531"/>
      <c r="V27" s="531"/>
      <c r="W27" s="531"/>
      <c r="X27" s="531"/>
      <c r="Y27" s="531"/>
      <c r="Z27" s="531"/>
      <c r="AA27" s="532"/>
      <c r="AB27" s="611" t="s">
        <v>126</v>
      </c>
      <c r="AC27" s="612"/>
      <c r="AD27" s="612"/>
      <c r="AE27" s="612"/>
      <c r="AF27" s="612"/>
      <c r="AG27" s="612"/>
      <c r="AH27" s="613"/>
      <c r="AI27" s="20"/>
      <c r="AL27" s="501"/>
      <c r="AM27" s="20"/>
      <c r="AN27" s="20"/>
      <c r="AO27" s="20"/>
      <c r="AP27" s="20"/>
      <c r="AQ27" s="20"/>
      <c r="AR27" s="20"/>
      <c r="AS27" s="413"/>
      <c r="AT27" s="413"/>
      <c r="AU27" s="413"/>
      <c r="AV27" s="20"/>
      <c r="AW27" s="20"/>
      <c r="AX27" s="20"/>
      <c r="AY27" s="20"/>
      <c r="AZ27" s="20"/>
      <c r="BA27" s="20"/>
      <c r="BB27" s="20"/>
      <c r="BC27" s="20"/>
      <c r="BD27" s="20"/>
      <c r="BE27" s="70"/>
      <c r="BF27" s="70"/>
      <c r="BG27" s="20"/>
      <c r="BH27" s="20"/>
      <c r="BI27" s="20"/>
      <c r="BJ27" s="20"/>
      <c r="BK27" s="20"/>
      <c r="BL27" s="20"/>
      <c r="BM27" s="20"/>
      <c r="BN27" s="20"/>
      <c r="BO27" s="20"/>
      <c r="BP27" s="20"/>
      <c r="BQ27" s="20"/>
      <c r="BR27" s="20"/>
      <c r="BS27" s="20"/>
    </row>
    <row r="28" spans="1:74" ht="30" customHeight="1" x14ac:dyDescent="0.15">
      <c r="A28" s="560"/>
      <c r="B28" s="608"/>
      <c r="C28" s="609"/>
      <c r="D28" s="609"/>
      <c r="E28" s="609"/>
      <c r="F28" s="609"/>
      <c r="G28" s="610"/>
      <c r="H28" s="527"/>
      <c r="I28" s="528"/>
      <c r="J28" s="529"/>
      <c r="K28" s="524"/>
      <c r="L28" s="525"/>
      <c r="M28" s="525"/>
      <c r="N28" s="525"/>
      <c r="O28" s="525"/>
      <c r="P28" s="526"/>
      <c r="Q28" s="487" t="s">
        <v>90</v>
      </c>
      <c r="R28" s="488"/>
      <c r="S28" s="488"/>
      <c r="T28" s="488"/>
      <c r="U28" s="488"/>
      <c r="V28" s="488"/>
      <c r="W28" s="488"/>
      <c r="X28" s="488"/>
      <c r="Y28" s="488"/>
      <c r="Z28" s="488"/>
      <c r="AA28" s="489"/>
      <c r="AB28" s="602"/>
      <c r="AC28" s="603"/>
      <c r="AD28" s="603"/>
      <c r="AE28" s="603"/>
      <c r="AF28" s="603"/>
      <c r="AG28" s="603"/>
      <c r="AH28" s="604"/>
      <c r="AI28" s="20"/>
      <c r="AL28" s="501"/>
      <c r="AM28" s="20"/>
      <c r="AN28" s="20"/>
      <c r="AO28" s="20"/>
      <c r="AP28" s="20"/>
      <c r="AQ28" s="20"/>
      <c r="AR28" s="20"/>
      <c r="AS28" s="413"/>
      <c r="AT28" s="413"/>
      <c r="AU28" s="413"/>
      <c r="AV28" s="20"/>
      <c r="AW28" s="20"/>
      <c r="AX28" s="20"/>
      <c r="AY28" s="20"/>
      <c r="AZ28" s="20"/>
      <c r="BA28" s="20"/>
      <c r="BB28" s="20"/>
      <c r="BC28" s="20"/>
      <c r="BD28" s="20"/>
      <c r="BE28" s="70"/>
      <c r="BF28" s="70"/>
      <c r="BG28" s="20"/>
      <c r="BH28" s="20"/>
      <c r="BI28" s="20"/>
      <c r="BJ28" s="20"/>
      <c r="BK28" s="20"/>
      <c r="BL28" s="20"/>
      <c r="BM28" s="20"/>
      <c r="BN28" s="20"/>
      <c r="BO28" s="20"/>
      <c r="BP28" s="20"/>
      <c r="BQ28" s="20"/>
      <c r="BR28" s="20"/>
      <c r="BS28" s="20"/>
    </row>
    <row r="29" spans="1:74" ht="15" customHeight="1" x14ac:dyDescent="0.15">
      <c r="A29" s="560"/>
      <c r="B29" s="490" t="s">
        <v>91</v>
      </c>
      <c r="C29" s="491"/>
      <c r="D29" s="491"/>
      <c r="E29" s="491"/>
      <c r="F29" s="491"/>
      <c r="G29" s="492"/>
      <c r="H29" s="496" t="s">
        <v>70</v>
      </c>
      <c r="I29" s="497"/>
      <c r="J29" s="497"/>
      <c r="K29" s="497"/>
      <c r="L29" s="498"/>
      <c r="M29" s="498"/>
      <c r="N29" s="60" t="s">
        <v>71</v>
      </c>
      <c r="O29" s="498"/>
      <c r="P29" s="498"/>
      <c r="Q29" s="61" t="s">
        <v>72</v>
      </c>
      <c r="R29" s="497"/>
      <c r="S29" s="497"/>
      <c r="T29" s="497"/>
      <c r="U29" s="497"/>
      <c r="V29" s="497"/>
      <c r="W29" s="497"/>
      <c r="X29" s="497"/>
      <c r="Y29" s="497"/>
      <c r="Z29" s="497"/>
      <c r="AA29" s="497"/>
      <c r="AB29" s="497"/>
      <c r="AC29" s="497"/>
      <c r="AD29" s="497"/>
      <c r="AE29" s="497"/>
      <c r="AF29" s="497"/>
      <c r="AG29" s="497"/>
      <c r="AH29" s="557"/>
      <c r="AI29" s="57"/>
      <c r="AL29" s="501"/>
      <c r="AM29" s="411"/>
      <c r="AN29" s="411"/>
      <c r="AO29" s="411"/>
      <c r="AP29" s="411"/>
      <c r="AQ29" s="411"/>
      <c r="AR29" s="411"/>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row>
    <row r="30" spans="1:74" ht="15" customHeight="1" x14ac:dyDescent="0.15">
      <c r="A30" s="560"/>
      <c r="B30" s="493"/>
      <c r="C30" s="494"/>
      <c r="D30" s="494"/>
      <c r="E30" s="494"/>
      <c r="F30" s="494"/>
      <c r="G30" s="495"/>
      <c r="H30" s="500"/>
      <c r="I30" s="451"/>
      <c r="J30" s="451"/>
      <c r="K30" s="451"/>
      <c r="L30" s="62" t="s">
        <v>73</v>
      </c>
      <c r="M30" s="62" t="s">
        <v>74</v>
      </c>
      <c r="N30" s="451"/>
      <c r="O30" s="451"/>
      <c r="P30" s="451"/>
      <c r="Q30" s="451"/>
      <c r="R30" s="451"/>
      <c r="S30" s="451"/>
      <c r="T30" s="451"/>
      <c r="U30" s="451"/>
      <c r="V30" s="62" t="s">
        <v>75</v>
      </c>
      <c r="W30" s="62" t="s">
        <v>76</v>
      </c>
      <c r="X30" s="451"/>
      <c r="Y30" s="451"/>
      <c r="Z30" s="451"/>
      <c r="AA30" s="451"/>
      <c r="AB30" s="451"/>
      <c r="AC30" s="451"/>
      <c r="AD30" s="451"/>
      <c r="AE30" s="451"/>
      <c r="AF30" s="451"/>
      <c r="AG30" s="451"/>
      <c r="AH30" s="558"/>
      <c r="AI30" s="57"/>
      <c r="AL30" s="501"/>
      <c r="AM30" s="411"/>
      <c r="AN30" s="411"/>
      <c r="AO30" s="411"/>
      <c r="AP30" s="411"/>
      <c r="AQ30" s="411"/>
      <c r="AR30" s="411"/>
      <c r="AS30" s="57"/>
      <c r="AT30" s="57"/>
      <c r="AU30" s="57"/>
      <c r="AV30" s="57"/>
      <c r="AW30" s="63"/>
      <c r="AX30" s="63"/>
      <c r="AY30" s="57"/>
      <c r="AZ30" s="57"/>
      <c r="BA30" s="57"/>
      <c r="BB30" s="57"/>
      <c r="BC30" s="64"/>
      <c r="BD30" s="63"/>
      <c r="BE30" s="57"/>
      <c r="BF30" s="20"/>
      <c r="BG30" s="57"/>
      <c r="BH30" s="20"/>
      <c r="BI30" s="57"/>
      <c r="BJ30" s="57"/>
      <c r="BK30" s="57"/>
      <c r="BL30" s="57"/>
      <c r="BM30" s="20"/>
      <c r="BN30" s="57"/>
      <c r="BO30" s="57"/>
      <c r="BP30" s="57"/>
      <c r="BQ30" s="57"/>
      <c r="BR30" s="57"/>
      <c r="BS30" s="57"/>
    </row>
    <row r="31" spans="1:74" ht="15" customHeight="1" x14ac:dyDescent="0.15">
      <c r="A31" s="560"/>
      <c r="B31" s="493"/>
      <c r="C31" s="494"/>
      <c r="D31" s="494"/>
      <c r="E31" s="494"/>
      <c r="F31" s="494"/>
      <c r="G31" s="495"/>
      <c r="H31" s="500"/>
      <c r="I31" s="451"/>
      <c r="J31" s="451"/>
      <c r="K31" s="451"/>
      <c r="L31" s="62" t="s">
        <v>77</v>
      </c>
      <c r="M31" s="62" t="s">
        <v>78</v>
      </c>
      <c r="N31" s="451"/>
      <c r="O31" s="451"/>
      <c r="P31" s="451"/>
      <c r="Q31" s="451"/>
      <c r="R31" s="451"/>
      <c r="S31" s="451"/>
      <c r="T31" s="451"/>
      <c r="U31" s="451"/>
      <c r="V31" s="62" t="s">
        <v>79</v>
      </c>
      <c r="W31" s="62" t="s">
        <v>80</v>
      </c>
      <c r="X31" s="451"/>
      <c r="Y31" s="451"/>
      <c r="Z31" s="451"/>
      <c r="AA31" s="451"/>
      <c r="AB31" s="451"/>
      <c r="AC31" s="451"/>
      <c r="AD31" s="451"/>
      <c r="AE31" s="451"/>
      <c r="AF31" s="451"/>
      <c r="AG31" s="451"/>
      <c r="AH31" s="558"/>
      <c r="AI31" s="57"/>
      <c r="AL31" s="501"/>
      <c r="AM31" s="411"/>
      <c r="AN31" s="411"/>
      <c r="AO31" s="411"/>
      <c r="AP31" s="411"/>
      <c r="AQ31" s="411"/>
      <c r="AR31" s="411"/>
      <c r="AS31" s="57"/>
      <c r="AT31" s="57"/>
      <c r="AU31" s="57"/>
      <c r="AV31" s="57"/>
      <c r="AW31" s="63"/>
      <c r="AX31" s="63"/>
      <c r="AY31" s="57"/>
      <c r="AZ31" s="57"/>
      <c r="BA31" s="57"/>
      <c r="BB31" s="57"/>
      <c r="BC31" s="64"/>
      <c r="BD31" s="63"/>
      <c r="BE31" s="57"/>
      <c r="BF31" s="20"/>
      <c r="BG31" s="57"/>
      <c r="BH31" s="20"/>
      <c r="BI31" s="57"/>
      <c r="BJ31" s="57"/>
      <c r="BK31" s="57"/>
      <c r="BL31" s="57"/>
      <c r="BM31" s="20"/>
      <c r="BN31" s="57"/>
      <c r="BO31" s="57"/>
      <c r="BP31" s="57"/>
      <c r="BQ31" s="57"/>
      <c r="BR31" s="57"/>
      <c r="BS31" s="57"/>
    </row>
    <row r="32" spans="1:74" ht="18.95" customHeight="1" thickBot="1" x14ac:dyDescent="0.2">
      <c r="A32" s="561"/>
      <c r="B32" s="577"/>
      <c r="C32" s="578"/>
      <c r="D32" s="578"/>
      <c r="E32" s="578"/>
      <c r="F32" s="578"/>
      <c r="G32" s="579"/>
      <c r="H32" s="583"/>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5"/>
      <c r="AI32" s="57"/>
      <c r="AL32" s="501"/>
      <c r="AM32" s="20"/>
      <c r="AN32" s="20"/>
      <c r="AO32" s="20"/>
      <c r="AP32" s="20"/>
      <c r="AQ32" s="20"/>
      <c r="AR32" s="20"/>
      <c r="AS32" s="57"/>
      <c r="AT32" s="57"/>
      <c r="AU32" s="57"/>
      <c r="AV32" s="57"/>
      <c r="AW32" s="63"/>
      <c r="AX32" s="63"/>
      <c r="AY32" s="57"/>
      <c r="AZ32" s="57"/>
      <c r="BA32" s="57"/>
      <c r="BB32" s="57"/>
      <c r="BC32" s="63"/>
      <c r="BD32" s="63"/>
      <c r="BE32" s="57"/>
      <c r="BF32" s="20"/>
      <c r="BG32" s="57"/>
      <c r="BH32" s="20"/>
      <c r="BI32" s="57"/>
      <c r="BJ32" s="57"/>
      <c r="BK32" s="57"/>
      <c r="BL32" s="57"/>
      <c r="BM32" s="57"/>
      <c r="BN32" s="57"/>
      <c r="BO32" s="57"/>
      <c r="BP32" s="57"/>
      <c r="BQ32" s="57"/>
      <c r="BR32" s="57"/>
      <c r="BS32" s="57"/>
    </row>
    <row r="33" spans="1:74" ht="15" customHeight="1" x14ac:dyDescent="0.15">
      <c r="A33" s="559" t="s">
        <v>127</v>
      </c>
      <c r="B33" s="588" t="s">
        <v>128</v>
      </c>
      <c r="C33" s="589"/>
      <c r="D33" s="589"/>
      <c r="E33" s="589"/>
      <c r="F33" s="589"/>
      <c r="G33" s="590"/>
      <c r="H33" s="591"/>
      <c r="I33" s="592"/>
      <c r="J33" s="592"/>
      <c r="K33" s="592"/>
      <c r="L33" s="592"/>
      <c r="M33" s="592"/>
      <c r="N33" s="592"/>
      <c r="O33" s="592"/>
      <c r="P33" s="592"/>
      <c r="Q33" s="593"/>
      <c r="R33" s="588" t="s">
        <v>129</v>
      </c>
      <c r="S33" s="589"/>
      <c r="T33" s="589"/>
      <c r="U33" s="589"/>
      <c r="V33" s="589"/>
      <c r="W33" s="589"/>
      <c r="X33" s="589"/>
      <c r="Y33" s="96"/>
      <c r="Z33" s="97"/>
      <c r="AA33" s="98"/>
      <c r="AB33" s="99"/>
      <c r="AC33" s="99"/>
      <c r="AD33" s="99"/>
      <c r="AE33" s="99"/>
      <c r="AF33" s="99"/>
      <c r="AG33" s="98"/>
      <c r="AH33" s="100"/>
      <c r="AI33" s="57"/>
      <c r="AL33" s="101"/>
      <c r="AM33" s="20"/>
      <c r="AN33" s="20"/>
      <c r="AO33" s="20"/>
      <c r="AP33" s="20"/>
      <c r="AQ33" s="20"/>
      <c r="AR33" s="20"/>
      <c r="AS33" s="57"/>
      <c r="AT33" s="57"/>
      <c r="AU33" s="57"/>
      <c r="AV33" s="57"/>
      <c r="AW33" s="63"/>
      <c r="AX33" s="63"/>
      <c r="AY33" s="57"/>
      <c r="AZ33" s="57"/>
      <c r="BA33" s="57"/>
      <c r="BB33" s="57"/>
      <c r="BC33" s="63"/>
      <c r="BD33" s="63"/>
      <c r="BE33" s="57"/>
      <c r="BF33" s="20"/>
      <c r="BG33" s="57"/>
      <c r="BH33" s="20"/>
      <c r="BI33" s="57"/>
      <c r="BJ33" s="57"/>
      <c r="BK33" s="57"/>
      <c r="BL33" s="57"/>
      <c r="BM33" s="57"/>
      <c r="BN33" s="57"/>
      <c r="BO33" s="57"/>
      <c r="BP33" s="57"/>
      <c r="BQ33" s="57"/>
      <c r="BR33" s="57"/>
      <c r="BS33" s="57"/>
    </row>
    <row r="34" spans="1:74" ht="15" customHeight="1" x14ac:dyDescent="0.15">
      <c r="A34" s="586"/>
      <c r="B34" s="408" t="s">
        <v>130</v>
      </c>
      <c r="C34" s="409"/>
      <c r="D34" s="409"/>
      <c r="E34" s="409"/>
      <c r="F34" s="409"/>
      <c r="G34" s="410"/>
      <c r="H34" s="594"/>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6"/>
      <c r="AI34" s="57"/>
      <c r="AL34" s="101"/>
      <c r="AM34" s="20"/>
      <c r="AN34" s="20"/>
      <c r="AO34" s="20"/>
      <c r="AP34" s="20"/>
      <c r="AQ34" s="20"/>
      <c r="AR34" s="20"/>
      <c r="AS34" s="57"/>
      <c r="AT34" s="57"/>
      <c r="AU34" s="57"/>
      <c r="AV34" s="57"/>
      <c r="AW34" s="63"/>
      <c r="AX34" s="63"/>
      <c r="AY34" s="57"/>
      <c r="AZ34" s="57"/>
      <c r="BA34" s="57"/>
      <c r="BB34" s="57"/>
      <c r="BC34" s="63"/>
      <c r="BD34" s="63"/>
      <c r="BE34" s="57"/>
      <c r="BF34" s="20"/>
      <c r="BG34" s="57"/>
      <c r="BH34" s="20"/>
      <c r="BI34" s="57"/>
      <c r="BJ34" s="57"/>
      <c r="BK34" s="57"/>
      <c r="BL34" s="57"/>
      <c r="BM34" s="57"/>
      <c r="BN34" s="57"/>
      <c r="BO34" s="57"/>
      <c r="BP34" s="57"/>
      <c r="BQ34" s="57"/>
      <c r="BR34" s="57"/>
      <c r="BS34" s="57"/>
    </row>
    <row r="35" spans="1:74" ht="15" customHeight="1" x14ac:dyDescent="0.15">
      <c r="A35" s="586"/>
      <c r="B35" s="490" t="s">
        <v>67</v>
      </c>
      <c r="C35" s="491"/>
      <c r="D35" s="491"/>
      <c r="E35" s="491"/>
      <c r="F35" s="491"/>
      <c r="G35" s="492"/>
      <c r="H35" s="530"/>
      <c r="I35" s="531"/>
      <c r="J35" s="531"/>
      <c r="K35" s="531"/>
      <c r="L35" s="531"/>
      <c r="M35" s="531"/>
      <c r="N35" s="531"/>
      <c r="O35" s="531"/>
      <c r="P35" s="531"/>
      <c r="Q35" s="531"/>
      <c r="R35" s="531"/>
      <c r="S35" s="531"/>
      <c r="T35" s="531"/>
      <c r="U35" s="531"/>
      <c r="V35" s="531"/>
      <c r="W35" s="531"/>
      <c r="X35" s="531"/>
      <c r="Y35" s="531"/>
      <c r="Z35" s="531"/>
      <c r="AA35" s="531"/>
      <c r="AB35" s="531"/>
      <c r="AC35" s="531"/>
      <c r="AD35" s="531"/>
      <c r="AE35" s="531"/>
      <c r="AF35" s="531"/>
      <c r="AG35" s="531"/>
      <c r="AH35" s="598"/>
      <c r="AI35" s="20"/>
      <c r="AL35" s="101"/>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row>
    <row r="36" spans="1:74" ht="30" customHeight="1" x14ac:dyDescent="0.15">
      <c r="A36" s="586"/>
      <c r="B36" s="527" t="s">
        <v>68</v>
      </c>
      <c r="C36" s="528"/>
      <c r="D36" s="528"/>
      <c r="E36" s="528"/>
      <c r="F36" s="528"/>
      <c r="G36" s="529"/>
      <c r="H36" s="599"/>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1"/>
      <c r="AI36" s="20"/>
      <c r="AL36" s="101"/>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row>
    <row r="37" spans="1:74" ht="15" customHeight="1" x14ac:dyDescent="0.15">
      <c r="A37" s="586"/>
      <c r="B37" s="514" t="s">
        <v>6</v>
      </c>
      <c r="C37" s="491"/>
      <c r="D37" s="491"/>
      <c r="E37" s="491"/>
      <c r="F37" s="491"/>
      <c r="G37" s="492"/>
      <c r="H37" s="496" t="s">
        <v>70</v>
      </c>
      <c r="I37" s="497"/>
      <c r="J37" s="497"/>
      <c r="K37" s="497"/>
      <c r="L37" s="498"/>
      <c r="M37" s="498"/>
      <c r="N37" s="60" t="s">
        <v>71</v>
      </c>
      <c r="O37" s="498"/>
      <c r="P37" s="498"/>
      <c r="Q37" s="61" t="s">
        <v>72</v>
      </c>
      <c r="R37" s="497"/>
      <c r="S37" s="497"/>
      <c r="T37" s="497"/>
      <c r="U37" s="497"/>
      <c r="V37" s="497"/>
      <c r="W37" s="497"/>
      <c r="X37" s="497"/>
      <c r="Y37" s="497"/>
      <c r="Z37" s="497"/>
      <c r="AA37" s="497"/>
      <c r="AB37" s="497"/>
      <c r="AC37" s="497"/>
      <c r="AD37" s="497"/>
      <c r="AE37" s="497"/>
      <c r="AF37" s="497"/>
      <c r="AG37" s="497"/>
      <c r="AH37" s="557"/>
      <c r="AI37" s="57"/>
      <c r="AJ37" s="20"/>
      <c r="AK37" s="20"/>
      <c r="AL37" s="101"/>
      <c r="AM37" s="20"/>
      <c r="AN37" s="20"/>
      <c r="AO37" s="20"/>
      <c r="AP37" s="20"/>
      <c r="AQ37" s="20"/>
      <c r="AR37" s="20"/>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20"/>
      <c r="BU37" s="20"/>
      <c r="BV37" s="20"/>
    </row>
    <row r="38" spans="1:74" ht="15" customHeight="1" x14ac:dyDescent="0.15">
      <c r="A38" s="586"/>
      <c r="B38" s="515"/>
      <c r="C38" s="494"/>
      <c r="D38" s="494"/>
      <c r="E38" s="494"/>
      <c r="F38" s="494"/>
      <c r="G38" s="495"/>
      <c r="H38" s="500"/>
      <c r="I38" s="451"/>
      <c r="J38" s="451"/>
      <c r="K38" s="451"/>
      <c r="L38" s="62" t="s">
        <v>73</v>
      </c>
      <c r="M38" s="62" t="s">
        <v>74</v>
      </c>
      <c r="N38" s="451"/>
      <c r="O38" s="451"/>
      <c r="P38" s="451"/>
      <c r="Q38" s="451"/>
      <c r="R38" s="451"/>
      <c r="S38" s="451"/>
      <c r="T38" s="451"/>
      <c r="U38" s="451"/>
      <c r="V38" s="62" t="s">
        <v>75</v>
      </c>
      <c r="W38" s="62" t="s">
        <v>76</v>
      </c>
      <c r="X38" s="451"/>
      <c r="Y38" s="451"/>
      <c r="Z38" s="451"/>
      <c r="AA38" s="451"/>
      <c r="AB38" s="451"/>
      <c r="AC38" s="451"/>
      <c r="AD38" s="451"/>
      <c r="AE38" s="451"/>
      <c r="AF38" s="451"/>
      <c r="AG38" s="451"/>
      <c r="AH38" s="558"/>
      <c r="AI38" s="57"/>
      <c r="AJ38" s="20"/>
      <c r="AK38" s="20"/>
      <c r="AL38" s="101"/>
      <c r="AM38" s="20"/>
      <c r="AN38" s="20"/>
      <c r="AO38" s="20"/>
      <c r="AP38" s="20"/>
      <c r="AQ38" s="20"/>
      <c r="AR38" s="20"/>
      <c r="AS38" s="57"/>
      <c r="AT38" s="57"/>
      <c r="AU38" s="57"/>
      <c r="AV38" s="57"/>
      <c r="AW38" s="63"/>
      <c r="AX38" s="63"/>
      <c r="AY38" s="57"/>
      <c r="AZ38" s="57"/>
      <c r="BA38" s="57"/>
      <c r="BB38" s="57"/>
      <c r="BC38" s="64"/>
      <c r="BD38" s="63"/>
      <c r="BE38" s="57"/>
      <c r="BF38" s="20"/>
      <c r="BG38" s="57"/>
      <c r="BH38" s="20"/>
      <c r="BI38" s="57"/>
      <c r="BJ38" s="57"/>
      <c r="BK38" s="57"/>
      <c r="BL38" s="57"/>
      <c r="BM38" s="20"/>
      <c r="BN38" s="57"/>
      <c r="BO38" s="57"/>
      <c r="BP38" s="57"/>
      <c r="BQ38" s="57"/>
      <c r="BR38" s="57"/>
      <c r="BS38" s="57"/>
      <c r="BT38" s="20"/>
      <c r="BU38" s="20"/>
      <c r="BV38" s="20"/>
    </row>
    <row r="39" spans="1:74" ht="15" customHeight="1" x14ac:dyDescent="0.15">
      <c r="A39" s="586"/>
      <c r="B39" s="493"/>
      <c r="C39" s="494"/>
      <c r="D39" s="494"/>
      <c r="E39" s="494"/>
      <c r="F39" s="494"/>
      <c r="G39" s="495"/>
      <c r="H39" s="500"/>
      <c r="I39" s="451"/>
      <c r="J39" s="451"/>
      <c r="K39" s="451"/>
      <c r="L39" s="62" t="s">
        <v>77</v>
      </c>
      <c r="M39" s="62" t="s">
        <v>78</v>
      </c>
      <c r="N39" s="451"/>
      <c r="O39" s="451"/>
      <c r="P39" s="451"/>
      <c r="Q39" s="451"/>
      <c r="R39" s="451"/>
      <c r="S39" s="451"/>
      <c r="T39" s="451"/>
      <c r="U39" s="451"/>
      <c r="V39" s="62" t="s">
        <v>79</v>
      </c>
      <c r="W39" s="62" t="s">
        <v>80</v>
      </c>
      <c r="X39" s="451"/>
      <c r="Y39" s="451"/>
      <c r="Z39" s="451"/>
      <c r="AA39" s="451"/>
      <c r="AB39" s="451"/>
      <c r="AC39" s="451"/>
      <c r="AD39" s="451"/>
      <c r="AE39" s="451"/>
      <c r="AF39" s="451"/>
      <c r="AG39" s="451"/>
      <c r="AH39" s="558"/>
      <c r="AI39" s="57"/>
      <c r="AJ39" s="20"/>
      <c r="AK39" s="20"/>
      <c r="AL39" s="101"/>
      <c r="AM39" s="20"/>
      <c r="AN39" s="20"/>
      <c r="AO39" s="20"/>
      <c r="AP39" s="20"/>
      <c r="AQ39" s="20"/>
      <c r="AR39" s="20"/>
      <c r="AS39" s="57"/>
      <c r="AT39" s="57"/>
      <c r="AU39" s="57"/>
      <c r="AV39" s="57"/>
      <c r="AW39" s="63"/>
      <c r="AX39" s="63"/>
      <c r="AY39" s="57"/>
      <c r="AZ39" s="57"/>
      <c r="BA39" s="57"/>
      <c r="BB39" s="57"/>
      <c r="BC39" s="64"/>
      <c r="BD39" s="63"/>
      <c r="BE39" s="57"/>
      <c r="BF39" s="20"/>
      <c r="BG39" s="57"/>
      <c r="BH39" s="20"/>
      <c r="BI39" s="57"/>
      <c r="BJ39" s="57"/>
      <c r="BK39" s="57"/>
      <c r="BL39" s="57"/>
      <c r="BM39" s="20"/>
      <c r="BN39" s="57"/>
      <c r="BO39" s="57"/>
      <c r="BP39" s="57"/>
      <c r="BQ39" s="57"/>
      <c r="BR39" s="57"/>
      <c r="BS39" s="57"/>
      <c r="BT39" s="20"/>
      <c r="BU39" s="20"/>
      <c r="BV39" s="20"/>
    </row>
    <row r="40" spans="1:74" ht="18.95" customHeight="1" x14ac:dyDescent="0.15">
      <c r="A40" s="586"/>
      <c r="B40" s="527"/>
      <c r="C40" s="528"/>
      <c r="D40" s="528"/>
      <c r="E40" s="528"/>
      <c r="F40" s="528"/>
      <c r="G40" s="529"/>
      <c r="H40" s="583"/>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5"/>
      <c r="AI40" s="57"/>
      <c r="AL40" s="101"/>
      <c r="AM40" s="20"/>
      <c r="AN40" s="20"/>
      <c r="AO40" s="20"/>
      <c r="AP40" s="20"/>
      <c r="AQ40" s="20"/>
      <c r="AR40" s="20"/>
      <c r="AS40" s="57"/>
      <c r="AT40" s="57"/>
      <c r="AU40" s="57"/>
      <c r="AV40" s="57"/>
      <c r="AW40" s="63"/>
      <c r="AX40" s="63"/>
      <c r="AY40" s="57"/>
      <c r="AZ40" s="57"/>
      <c r="BA40" s="57"/>
      <c r="BB40" s="57"/>
      <c r="BC40" s="63"/>
      <c r="BD40" s="63"/>
      <c r="BE40" s="57"/>
      <c r="BF40" s="20"/>
      <c r="BG40" s="57"/>
      <c r="BH40" s="20"/>
      <c r="BI40" s="57"/>
      <c r="BJ40" s="57"/>
      <c r="BK40" s="57"/>
      <c r="BL40" s="57"/>
      <c r="BM40" s="57"/>
      <c r="BN40" s="57"/>
      <c r="BO40" s="57"/>
      <c r="BP40" s="57"/>
      <c r="BQ40" s="57"/>
      <c r="BR40" s="57"/>
      <c r="BS40" s="57"/>
    </row>
    <row r="41" spans="1:74" ht="15" customHeight="1" x14ac:dyDescent="0.15">
      <c r="A41" s="586"/>
      <c r="B41" s="466" t="s">
        <v>131</v>
      </c>
      <c r="C41" s="467"/>
      <c r="D41" s="467"/>
      <c r="E41" s="467"/>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7"/>
      <c r="AF41" s="467"/>
      <c r="AG41" s="467"/>
      <c r="AH41" s="597"/>
      <c r="AI41" s="57"/>
      <c r="AL41" s="101"/>
      <c r="AM41" s="20"/>
      <c r="AN41" s="20"/>
      <c r="AO41" s="20"/>
      <c r="AP41" s="20"/>
      <c r="AQ41" s="20"/>
      <c r="AR41" s="20"/>
      <c r="AS41" s="57"/>
      <c r="AT41" s="57"/>
      <c r="AU41" s="57"/>
      <c r="AV41" s="57"/>
      <c r="AW41" s="63"/>
      <c r="AX41" s="63"/>
      <c r="AY41" s="57"/>
      <c r="AZ41" s="57"/>
      <c r="BA41" s="57"/>
      <c r="BB41" s="57"/>
      <c r="BC41" s="63"/>
      <c r="BD41" s="63"/>
      <c r="BE41" s="57"/>
      <c r="BF41" s="20"/>
      <c r="BG41" s="57"/>
      <c r="BH41" s="20"/>
      <c r="BI41" s="57"/>
      <c r="BJ41" s="57"/>
      <c r="BK41" s="57"/>
      <c r="BL41" s="57"/>
      <c r="BM41" s="57"/>
      <c r="BN41" s="57"/>
      <c r="BO41" s="57"/>
      <c r="BP41" s="57"/>
      <c r="BQ41" s="57"/>
      <c r="BR41" s="57"/>
      <c r="BS41" s="57"/>
    </row>
    <row r="42" spans="1:74" ht="15" customHeight="1" x14ac:dyDescent="0.15">
      <c r="A42" s="586"/>
      <c r="B42" s="490" t="s">
        <v>67</v>
      </c>
      <c r="C42" s="491"/>
      <c r="D42" s="491"/>
      <c r="E42" s="491"/>
      <c r="F42" s="491"/>
      <c r="G42" s="492"/>
      <c r="H42" s="530"/>
      <c r="I42" s="531"/>
      <c r="J42" s="531"/>
      <c r="K42" s="531"/>
      <c r="L42" s="531"/>
      <c r="M42" s="531"/>
      <c r="N42" s="531"/>
      <c r="O42" s="531"/>
      <c r="P42" s="531"/>
      <c r="Q42" s="531"/>
      <c r="R42" s="531"/>
      <c r="S42" s="531"/>
      <c r="T42" s="531"/>
      <c r="U42" s="531"/>
      <c r="V42" s="531"/>
      <c r="W42" s="531"/>
      <c r="X42" s="531"/>
      <c r="Y42" s="531"/>
      <c r="Z42" s="531"/>
      <c r="AA42" s="531"/>
      <c r="AB42" s="531"/>
      <c r="AC42" s="531"/>
      <c r="AD42" s="531"/>
      <c r="AE42" s="531"/>
      <c r="AF42" s="531"/>
      <c r="AG42" s="531"/>
      <c r="AH42" s="598"/>
      <c r="AI42" s="20"/>
      <c r="AL42" s="101"/>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4" ht="30" customHeight="1" x14ac:dyDescent="0.15">
      <c r="A43" s="586"/>
      <c r="B43" s="527" t="s">
        <v>68</v>
      </c>
      <c r="C43" s="528"/>
      <c r="D43" s="528"/>
      <c r="E43" s="528"/>
      <c r="F43" s="528"/>
      <c r="G43" s="529"/>
      <c r="H43" s="599"/>
      <c r="I43" s="600"/>
      <c r="J43" s="600"/>
      <c r="K43" s="600"/>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1"/>
      <c r="AI43" s="20"/>
      <c r="AL43" s="101"/>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4" ht="15" customHeight="1" x14ac:dyDescent="0.15">
      <c r="A44" s="586"/>
      <c r="B44" s="514" t="s">
        <v>69</v>
      </c>
      <c r="C44" s="491"/>
      <c r="D44" s="491"/>
      <c r="E44" s="491"/>
      <c r="F44" s="491"/>
      <c r="G44" s="492"/>
      <c r="H44" s="496" t="s">
        <v>70</v>
      </c>
      <c r="I44" s="497"/>
      <c r="J44" s="497"/>
      <c r="K44" s="497"/>
      <c r="L44" s="498"/>
      <c r="M44" s="498"/>
      <c r="N44" s="60" t="s">
        <v>71</v>
      </c>
      <c r="O44" s="498"/>
      <c r="P44" s="498"/>
      <c r="Q44" s="61" t="s">
        <v>72</v>
      </c>
      <c r="R44" s="497"/>
      <c r="S44" s="497"/>
      <c r="T44" s="497"/>
      <c r="U44" s="497"/>
      <c r="V44" s="497"/>
      <c r="W44" s="497"/>
      <c r="X44" s="497"/>
      <c r="Y44" s="497"/>
      <c r="Z44" s="497"/>
      <c r="AA44" s="497"/>
      <c r="AB44" s="497"/>
      <c r="AC44" s="497"/>
      <c r="AD44" s="497"/>
      <c r="AE44" s="497"/>
      <c r="AF44" s="497"/>
      <c r="AG44" s="497"/>
      <c r="AH44" s="557"/>
      <c r="AI44" s="57"/>
      <c r="AJ44" s="20"/>
      <c r="AK44" s="20"/>
      <c r="AL44" s="101"/>
      <c r="AM44" s="20"/>
      <c r="AN44" s="20"/>
      <c r="AO44" s="20"/>
      <c r="AP44" s="20"/>
      <c r="AQ44" s="20"/>
      <c r="AR44" s="20"/>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20"/>
      <c r="BU44" s="20"/>
      <c r="BV44" s="20"/>
    </row>
    <row r="45" spans="1:74" ht="15" customHeight="1" x14ac:dyDescent="0.15">
      <c r="A45" s="586"/>
      <c r="B45" s="515"/>
      <c r="C45" s="494"/>
      <c r="D45" s="494"/>
      <c r="E45" s="494"/>
      <c r="F45" s="494"/>
      <c r="G45" s="495"/>
      <c r="H45" s="500"/>
      <c r="I45" s="451"/>
      <c r="J45" s="451"/>
      <c r="K45" s="451"/>
      <c r="L45" s="62" t="s">
        <v>73</v>
      </c>
      <c r="M45" s="62" t="s">
        <v>74</v>
      </c>
      <c r="N45" s="451"/>
      <c r="O45" s="451"/>
      <c r="P45" s="451"/>
      <c r="Q45" s="451"/>
      <c r="R45" s="451"/>
      <c r="S45" s="451"/>
      <c r="T45" s="451"/>
      <c r="U45" s="451"/>
      <c r="V45" s="62" t="s">
        <v>75</v>
      </c>
      <c r="W45" s="62" t="s">
        <v>76</v>
      </c>
      <c r="X45" s="451"/>
      <c r="Y45" s="451"/>
      <c r="Z45" s="451"/>
      <c r="AA45" s="451"/>
      <c r="AB45" s="451"/>
      <c r="AC45" s="451"/>
      <c r="AD45" s="451"/>
      <c r="AE45" s="451"/>
      <c r="AF45" s="451"/>
      <c r="AG45" s="451"/>
      <c r="AH45" s="558"/>
      <c r="AI45" s="57"/>
      <c r="AJ45" s="20"/>
      <c r="AK45" s="20"/>
      <c r="AL45" s="101"/>
      <c r="AM45" s="20"/>
      <c r="AN45" s="20"/>
      <c r="AO45" s="20"/>
      <c r="AP45" s="20"/>
      <c r="AQ45" s="20"/>
      <c r="AR45" s="20"/>
      <c r="AS45" s="57"/>
      <c r="AT45" s="57"/>
      <c r="AU45" s="57"/>
      <c r="AV45" s="57"/>
      <c r="AW45" s="63"/>
      <c r="AX45" s="63"/>
      <c r="AY45" s="57"/>
      <c r="AZ45" s="57"/>
      <c r="BA45" s="57"/>
      <c r="BB45" s="57"/>
      <c r="BC45" s="64"/>
      <c r="BD45" s="63"/>
      <c r="BE45" s="57"/>
      <c r="BF45" s="20"/>
      <c r="BG45" s="57"/>
      <c r="BH45" s="20"/>
      <c r="BI45" s="57"/>
      <c r="BJ45" s="57"/>
      <c r="BK45" s="57"/>
      <c r="BL45" s="57"/>
      <c r="BM45" s="20"/>
      <c r="BN45" s="57"/>
      <c r="BO45" s="57"/>
      <c r="BP45" s="57"/>
      <c r="BQ45" s="57"/>
      <c r="BR45" s="57"/>
      <c r="BS45" s="57"/>
      <c r="BT45" s="20"/>
      <c r="BU45" s="20"/>
      <c r="BV45" s="20"/>
    </row>
    <row r="46" spans="1:74" ht="15" customHeight="1" x14ac:dyDescent="0.15">
      <c r="A46" s="586"/>
      <c r="B46" s="493"/>
      <c r="C46" s="494"/>
      <c r="D46" s="494"/>
      <c r="E46" s="494"/>
      <c r="F46" s="494"/>
      <c r="G46" s="495"/>
      <c r="H46" s="500"/>
      <c r="I46" s="451"/>
      <c r="J46" s="451"/>
      <c r="K46" s="451"/>
      <c r="L46" s="62" t="s">
        <v>77</v>
      </c>
      <c r="M46" s="62" t="s">
        <v>78</v>
      </c>
      <c r="N46" s="451"/>
      <c r="O46" s="451"/>
      <c r="P46" s="451"/>
      <c r="Q46" s="451"/>
      <c r="R46" s="451"/>
      <c r="S46" s="451"/>
      <c r="T46" s="451"/>
      <c r="U46" s="451"/>
      <c r="V46" s="62" t="s">
        <v>79</v>
      </c>
      <c r="W46" s="62" t="s">
        <v>80</v>
      </c>
      <c r="X46" s="451"/>
      <c r="Y46" s="451"/>
      <c r="Z46" s="451"/>
      <c r="AA46" s="451"/>
      <c r="AB46" s="451"/>
      <c r="AC46" s="451"/>
      <c r="AD46" s="451"/>
      <c r="AE46" s="451"/>
      <c r="AF46" s="451"/>
      <c r="AG46" s="451"/>
      <c r="AH46" s="558"/>
      <c r="AI46" s="57"/>
      <c r="AJ46" s="20"/>
      <c r="AK46" s="20"/>
      <c r="AL46" s="101"/>
      <c r="AM46" s="20"/>
      <c r="AN46" s="20"/>
      <c r="AO46" s="20"/>
      <c r="AP46" s="20"/>
      <c r="AQ46" s="20"/>
      <c r="AR46" s="20"/>
      <c r="AS46" s="57"/>
      <c r="AT46" s="57"/>
      <c r="AU46" s="57"/>
      <c r="AV46" s="57"/>
      <c r="AW46" s="63"/>
      <c r="AX46" s="63"/>
      <c r="AY46" s="57"/>
      <c r="AZ46" s="57"/>
      <c r="BA46" s="57"/>
      <c r="BB46" s="57"/>
      <c r="BC46" s="64"/>
      <c r="BD46" s="63"/>
      <c r="BE46" s="57"/>
      <c r="BF46" s="20"/>
      <c r="BG46" s="57"/>
      <c r="BH46" s="20"/>
      <c r="BI46" s="57"/>
      <c r="BJ46" s="57"/>
      <c r="BK46" s="57"/>
      <c r="BL46" s="57"/>
      <c r="BM46" s="20"/>
      <c r="BN46" s="57"/>
      <c r="BO46" s="57"/>
      <c r="BP46" s="57"/>
      <c r="BQ46" s="57"/>
      <c r="BR46" s="57"/>
      <c r="BS46" s="57"/>
      <c r="BT46" s="20"/>
      <c r="BU46" s="20"/>
      <c r="BV46" s="20"/>
    </row>
    <row r="47" spans="1:74" ht="18.95" customHeight="1" thickBot="1" x14ac:dyDescent="0.2">
      <c r="A47" s="587"/>
      <c r="B47" s="577"/>
      <c r="C47" s="578"/>
      <c r="D47" s="578"/>
      <c r="E47" s="578"/>
      <c r="F47" s="578"/>
      <c r="G47" s="579"/>
      <c r="H47" s="583"/>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5"/>
      <c r="AI47" s="57"/>
      <c r="AL47" s="101"/>
      <c r="AM47" s="20"/>
      <c r="AN47" s="20"/>
      <c r="AO47" s="20"/>
      <c r="AP47" s="20"/>
      <c r="AQ47" s="20"/>
      <c r="AR47" s="20"/>
      <c r="AS47" s="57"/>
      <c r="AT47" s="57"/>
      <c r="AU47" s="57"/>
      <c r="AV47" s="57"/>
      <c r="AW47" s="63"/>
      <c r="AX47" s="63"/>
      <c r="AY47" s="57"/>
      <c r="AZ47" s="57"/>
      <c r="BA47" s="57"/>
      <c r="BB47" s="57"/>
      <c r="BC47" s="63"/>
      <c r="BD47" s="63"/>
      <c r="BE47" s="57"/>
      <c r="BF47" s="20"/>
      <c r="BG47" s="57"/>
      <c r="BH47" s="20"/>
      <c r="BI47" s="57"/>
      <c r="BJ47" s="57"/>
      <c r="BK47" s="57"/>
      <c r="BL47" s="57"/>
      <c r="BM47" s="57"/>
      <c r="BN47" s="57"/>
      <c r="BO47" s="57"/>
      <c r="BP47" s="57"/>
      <c r="BQ47" s="57"/>
      <c r="BR47" s="57"/>
      <c r="BS47" s="57"/>
    </row>
    <row r="48" spans="1:74" ht="15" customHeight="1" x14ac:dyDescent="0.15">
      <c r="A48" s="559" t="s">
        <v>132</v>
      </c>
      <c r="B48" s="562" t="s">
        <v>67</v>
      </c>
      <c r="C48" s="563"/>
      <c r="D48" s="563"/>
      <c r="E48" s="563"/>
      <c r="F48" s="563"/>
      <c r="G48" s="564"/>
      <c r="H48" s="565"/>
      <c r="I48" s="566"/>
      <c r="J48" s="566"/>
      <c r="K48" s="566"/>
      <c r="L48" s="566"/>
      <c r="M48" s="566"/>
      <c r="N48" s="566"/>
      <c r="O48" s="566"/>
      <c r="P48" s="566"/>
      <c r="Q48" s="566"/>
      <c r="R48" s="566"/>
      <c r="S48" s="566"/>
      <c r="T48" s="566"/>
      <c r="U48" s="567"/>
      <c r="V48" s="568" t="s">
        <v>133</v>
      </c>
      <c r="W48" s="569"/>
      <c r="X48" s="569"/>
      <c r="Y48" s="570"/>
      <c r="Z48" s="571"/>
      <c r="AA48" s="572"/>
      <c r="AB48" s="572"/>
      <c r="AC48" s="572"/>
      <c r="AD48" s="572"/>
      <c r="AE48" s="572"/>
      <c r="AF48" s="572"/>
      <c r="AG48" s="572"/>
      <c r="AH48" s="573"/>
      <c r="AI48" s="20"/>
      <c r="AL48" s="101"/>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row>
    <row r="49" spans="1:74" ht="30" customHeight="1" x14ac:dyDescent="0.15">
      <c r="A49" s="560"/>
      <c r="B49" s="527" t="s">
        <v>134</v>
      </c>
      <c r="C49" s="528"/>
      <c r="D49" s="528"/>
      <c r="E49" s="528"/>
      <c r="F49" s="528"/>
      <c r="G49" s="529"/>
      <c r="H49" s="487"/>
      <c r="I49" s="488"/>
      <c r="J49" s="488"/>
      <c r="K49" s="488"/>
      <c r="L49" s="488"/>
      <c r="M49" s="488"/>
      <c r="N49" s="488"/>
      <c r="O49" s="488"/>
      <c r="P49" s="488"/>
      <c r="Q49" s="488"/>
      <c r="R49" s="488"/>
      <c r="S49" s="488"/>
      <c r="T49" s="488"/>
      <c r="U49" s="489"/>
      <c r="V49" s="466"/>
      <c r="W49" s="467"/>
      <c r="X49" s="467"/>
      <c r="Y49" s="468"/>
      <c r="Z49" s="574"/>
      <c r="AA49" s="575"/>
      <c r="AB49" s="575"/>
      <c r="AC49" s="575"/>
      <c r="AD49" s="575"/>
      <c r="AE49" s="575"/>
      <c r="AF49" s="575"/>
      <c r="AG49" s="575"/>
      <c r="AH49" s="576"/>
      <c r="AI49" s="20"/>
      <c r="AL49" s="101"/>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row>
    <row r="50" spans="1:74" ht="15" customHeight="1" x14ac:dyDescent="0.15">
      <c r="A50" s="560"/>
      <c r="B50" s="514" t="s">
        <v>135</v>
      </c>
      <c r="C50" s="491"/>
      <c r="D50" s="491"/>
      <c r="E50" s="491"/>
      <c r="F50" s="491"/>
      <c r="G50" s="492"/>
      <c r="H50" s="496" t="s">
        <v>70</v>
      </c>
      <c r="I50" s="497"/>
      <c r="J50" s="497"/>
      <c r="K50" s="497"/>
      <c r="L50" s="498"/>
      <c r="M50" s="498"/>
      <c r="N50" s="60" t="s">
        <v>71</v>
      </c>
      <c r="O50" s="498"/>
      <c r="P50" s="498"/>
      <c r="Q50" s="61" t="s">
        <v>72</v>
      </c>
      <c r="R50" s="497"/>
      <c r="S50" s="497"/>
      <c r="T50" s="497"/>
      <c r="U50" s="497"/>
      <c r="V50" s="497"/>
      <c r="W50" s="497"/>
      <c r="X50" s="497"/>
      <c r="Y50" s="497"/>
      <c r="Z50" s="497"/>
      <c r="AA50" s="497"/>
      <c r="AB50" s="497"/>
      <c r="AC50" s="497"/>
      <c r="AD50" s="497"/>
      <c r="AE50" s="497"/>
      <c r="AF50" s="497"/>
      <c r="AG50" s="497"/>
      <c r="AH50" s="557"/>
      <c r="AI50" s="57"/>
      <c r="AJ50" s="20"/>
      <c r="AK50" s="20"/>
      <c r="AL50" s="101"/>
      <c r="AM50" s="20"/>
      <c r="AN50" s="20"/>
      <c r="AO50" s="20"/>
      <c r="AP50" s="20"/>
      <c r="AQ50" s="20"/>
      <c r="AR50" s="20"/>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20"/>
      <c r="BU50" s="20"/>
      <c r="BV50" s="20"/>
    </row>
    <row r="51" spans="1:74" ht="15" customHeight="1" x14ac:dyDescent="0.15">
      <c r="A51" s="560"/>
      <c r="B51" s="515"/>
      <c r="C51" s="494"/>
      <c r="D51" s="494"/>
      <c r="E51" s="494"/>
      <c r="F51" s="494"/>
      <c r="G51" s="495"/>
      <c r="H51" s="500"/>
      <c r="I51" s="451"/>
      <c r="J51" s="451"/>
      <c r="K51" s="451"/>
      <c r="L51" s="62" t="s">
        <v>73</v>
      </c>
      <c r="M51" s="62" t="s">
        <v>74</v>
      </c>
      <c r="N51" s="451"/>
      <c r="O51" s="451"/>
      <c r="P51" s="451"/>
      <c r="Q51" s="451"/>
      <c r="R51" s="451"/>
      <c r="S51" s="451"/>
      <c r="T51" s="451"/>
      <c r="U51" s="451"/>
      <c r="V51" s="62" t="s">
        <v>75</v>
      </c>
      <c r="W51" s="62" t="s">
        <v>76</v>
      </c>
      <c r="X51" s="451"/>
      <c r="Y51" s="451"/>
      <c r="Z51" s="451"/>
      <c r="AA51" s="451"/>
      <c r="AB51" s="451"/>
      <c r="AC51" s="451"/>
      <c r="AD51" s="451"/>
      <c r="AE51" s="451"/>
      <c r="AF51" s="451"/>
      <c r="AG51" s="451"/>
      <c r="AH51" s="558"/>
      <c r="AI51" s="57"/>
      <c r="AJ51" s="20"/>
      <c r="AK51" s="20"/>
      <c r="AL51" s="101"/>
      <c r="AM51" s="20"/>
      <c r="AN51" s="20"/>
      <c r="AO51" s="20"/>
      <c r="AP51" s="20"/>
      <c r="AQ51" s="20"/>
      <c r="AR51" s="20"/>
      <c r="AS51" s="57"/>
      <c r="AT51" s="57"/>
      <c r="AU51" s="57"/>
      <c r="AV51" s="57"/>
      <c r="AW51" s="63"/>
      <c r="AX51" s="63"/>
      <c r="AY51" s="57"/>
      <c r="AZ51" s="57"/>
      <c r="BA51" s="57"/>
      <c r="BB51" s="57"/>
      <c r="BC51" s="64"/>
      <c r="BD51" s="63"/>
      <c r="BE51" s="57"/>
      <c r="BF51" s="20"/>
      <c r="BG51" s="57"/>
      <c r="BH51" s="20"/>
      <c r="BI51" s="57"/>
      <c r="BJ51" s="57"/>
      <c r="BK51" s="57"/>
      <c r="BL51" s="57"/>
      <c r="BM51" s="20"/>
      <c r="BN51" s="57"/>
      <c r="BO51" s="57"/>
      <c r="BP51" s="57"/>
      <c r="BQ51" s="57"/>
      <c r="BR51" s="57"/>
      <c r="BS51" s="57"/>
      <c r="BT51" s="20"/>
      <c r="BU51" s="20"/>
      <c r="BV51" s="20"/>
    </row>
    <row r="52" spans="1:74" ht="15" customHeight="1" x14ac:dyDescent="0.15">
      <c r="A52" s="560"/>
      <c r="B52" s="493"/>
      <c r="C52" s="494"/>
      <c r="D52" s="494"/>
      <c r="E52" s="494"/>
      <c r="F52" s="494"/>
      <c r="G52" s="495"/>
      <c r="H52" s="500"/>
      <c r="I52" s="451"/>
      <c r="J52" s="451"/>
      <c r="K52" s="451"/>
      <c r="L52" s="62" t="s">
        <v>77</v>
      </c>
      <c r="M52" s="62" t="s">
        <v>78</v>
      </c>
      <c r="N52" s="451"/>
      <c r="O52" s="451"/>
      <c r="P52" s="451"/>
      <c r="Q52" s="451"/>
      <c r="R52" s="451"/>
      <c r="S52" s="451"/>
      <c r="T52" s="451"/>
      <c r="U52" s="451"/>
      <c r="V52" s="62" t="s">
        <v>79</v>
      </c>
      <c r="W52" s="62" t="s">
        <v>80</v>
      </c>
      <c r="X52" s="451"/>
      <c r="Y52" s="451"/>
      <c r="Z52" s="451"/>
      <c r="AA52" s="451"/>
      <c r="AB52" s="451"/>
      <c r="AC52" s="451"/>
      <c r="AD52" s="451"/>
      <c r="AE52" s="451"/>
      <c r="AF52" s="451"/>
      <c r="AG52" s="451"/>
      <c r="AH52" s="558"/>
      <c r="AI52" s="57"/>
      <c r="AJ52" s="20"/>
      <c r="AK52" s="20"/>
      <c r="AL52" s="101"/>
      <c r="AM52" s="20"/>
      <c r="AN52" s="20"/>
      <c r="AO52" s="20"/>
      <c r="AP52" s="20"/>
      <c r="AQ52" s="20"/>
      <c r="AR52" s="20"/>
      <c r="AS52" s="57"/>
      <c r="AT52" s="57"/>
      <c r="AU52" s="57"/>
      <c r="AV52" s="57"/>
      <c r="AW52" s="63"/>
      <c r="AX52" s="63"/>
      <c r="AY52" s="57"/>
      <c r="AZ52" s="57"/>
      <c r="BA52" s="57"/>
      <c r="BB52" s="57"/>
      <c r="BC52" s="64"/>
      <c r="BD52" s="63"/>
      <c r="BE52" s="57"/>
      <c r="BF52" s="20"/>
      <c r="BG52" s="57"/>
      <c r="BH52" s="20"/>
      <c r="BI52" s="57"/>
      <c r="BJ52" s="57"/>
      <c r="BK52" s="57"/>
      <c r="BL52" s="57"/>
      <c r="BM52" s="20"/>
      <c r="BN52" s="57"/>
      <c r="BO52" s="57"/>
      <c r="BP52" s="57"/>
      <c r="BQ52" s="57"/>
      <c r="BR52" s="57"/>
      <c r="BS52" s="57"/>
      <c r="BT52" s="20"/>
      <c r="BU52" s="20"/>
      <c r="BV52" s="20"/>
    </row>
    <row r="53" spans="1:74" ht="18.95" customHeight="1" thickBot="1" x14ac:dyDescent="0.2">
      <c r="A53" s="561"/>
      <c r="B53" s="577"/>
      <c r="C53" s="578"/>
      <c r="D53" s="578"/>
      <c r="E53" s="578"/>
      <c r="F53" s="578"/>
      <c r="G53" s="579"/>
      <c r="H53" s="580"/>
      <c r="I53" s="581"/>
      <c r="J53" s="581"/>
      <c r="K53" s="581"/>
      <c r="L53" s="581"/>
      <c r="M53" s="581"/>
      <c r="N53" s="581"/>
      <c r="O53" s="581"/>
      <c r="P53" s="581"/>
      <c r="Q53" s="581"/>
      <c r="R53" s="581"/>
      <c r="S53" s="581"/>
      <c r="T53" s="581"/>
      <c r="U53" s="581"/>
      <c r="V53" s="581"/>
      <c r="W53" s="581"/>
      <c r="X53" s="581"/>
      <c r="Y53" s="581"/>
      <c r="Z53" s="581"/>
      <c r="AA53" s="581"/>
      <c r="AB53" s="581"/>
      <c r="AC53" s="581"/>
      <c r="AD53" s="581"/>
      <c r="AE53" s="581"/>
      <c r="AF53" s="581"/>
      <c r="AG53" s="581"/>
      <c r="AH53" s="582"/>
      <c r="AI53" s="57"/>
      <c r="AL53" s="101"/>
      <c r="AM53" s="20"/>
      <c r="AN53" s="20"/>
      <c r="AO53" s="20"/>
      <c r="AP53" s="20"/>
      <c r="AQ53" s="20"/>
      <c r="AR53" s="20"/>
      <c r="AS53" s="57"/>
      <c r="AT53" s="57"/>
      <c r="AU53" s="57"/>
      <c r="AV53" s="57"/>
      <c r="AW53" s="63"/>
      <c r="AX53" s="63"/>
      <c r="AY53" s="57"/>
      <c r="AZ53" s="57"/>
      <c r="BA53" s="57"/>
      <c r="BB53" s="57"/>
      <c r="BC53" s="63"/>
      <c r="BD53" s="63"/>
      <c r="BE53" s="57"/>
      <c r="BF53" s="20"/>
      <c r="BG53" s="57"/>
      <c r="BH53" s="20"/>
      <c r="BI53" s="57"/>
      <c r="BJ53" s="57"/>
      <c r="BK53" s="57"/>
      <c r="BL53" s="57"/>
      <c r="BM53" s="57"/>
      <c r="BN53" s="57"/>
      <c r="BO53" s="57"/>
      <c r="BP53" s="57"/>
      <c r="BQ53" s="57"/>
      <c r="BR53" s="57"/>
      <c r="BS53" s="57"/>
    </row>
    <row r="54" spans="1:74" ht="15" customHeight="1" x14ac:dyDescent="0.15">
      <c r="A54" s="102" t="s">
        <v>136</v>
      </c>
      <c r="C54" s="553" t="s">
        <v>137</v>
      </c>
      <c r="D54" s="555" t="s">
        <v>138</v>
      </c>
      <c r="E54" s="555"/>
      <c r="F54" s="555"/>
      <c r="G54" s="555"/>
      <c r="H54" s="555"/>
      <c r="I54" s="555"/>
      <c r="J54" s="555"/>
      <c r="K54" s="555"/>
      <c r="L54" s="555"/>
      <c r="M54" s="555"/>
      <c r="N54" s="555"/>
      <c r="O54" s="555"/>
      <c r="P54" s="555"/>
      <c r="Q54" s="555"/>
      <c r="R54" s="555"/>
      <c r="S54" s="555"/>
      <c r="T54" s="555"/>
      <c r="U54" s="555"/>
      <c r="V54" s="555"/>
      <c r="W54" s="555"/>
      <c r="X54" s="555"/>
      <c r="Y54" s="555"/>
      <c r="Z54" s="555"/>
      <c r="AA54" s="555"/>
      <c r="AB54" s="555"/>
      <c r="AC54" s="555"/>
      <c r="AD54" s="555"/>
      <c r="AE54" s="555"/>
      <c r="AF54" s="555"/>
      <c r="AG54" s="555"/>
      <c r="AH54" s="555"/>
    </row>
    <row r="55" spans="1:74" ht="15" customHeight="1" x14ac:dyDescent="0.15">
      <c r="C55" s="554"/>
      <c r="D55" s="556"/>
      <c r="E55" s="556"/>
      <c r="F55" s="556"/>
      <c r="G55" s="556"/>
      <c r="H55" s="556"/>
      <c r="I55" s="556"/>
      <c r="J55" s="556"/>
      <c r="K55" s="556"/>
      <c r="L55" s="556"/>
      <c r="M55" s="556"/>
      <c r="N55" s="556"/>
      <c r="O55" s="556"/>
      <c r="P55" s="556"/>
      <c r="Q55" s="556"/>
      <c r="R55" s="556"/>
      <c r="S55" s="556"/>
      <c r="T55" s="556"/>
      <c r="U55" s="556"/>
      <c r="V55" s="556"/>
      <c r="W55" s="556"/>
      <c r="X55" s="556"/>
      <c r="Y55" s="556"/>
      <c r="Z55" s="556"/>
      <c r="AA55" s="556"/>
      <c r="AB55" s="556"/>
      <c r="AC55" s="556"/>
      <c r="AD55" s="556"/>
      <c r="AE55" s="556"/>
      <c r="AF55" s="556"/>
      <c r="AG55" s="556"/>
      <c r="AH55" s="556"/>
    </row>
    <row r="56" spans="1:74" ht="15" customHeight="1" x14ac:dyDescent="0.15">
      <c r="C56" s="554"/>
      <c r="D56" s="556"/>
      <c r="E56" s="556"/>
      <c r="F56" s="556"/>
      <c r="G56" s="556"/>
      <c r="H56" s="556"/>
      <c r="I56" s="556"/>
      <c r="J56" s="556"/>
      <c r="K56" s="556"/>
      <c r="L56" s="556"/>
      <c r="M56" s="556"/>
      <c r="N56" s="556"/>
      <c r="O56" s="556"/>
      <c r="P56" s="556"/>
      <c r="Q56" s="556"/>
      <c r="R56" s="556"/>
      <c r="S56" s="556"/>
      <c r="T56" s="556"/>
      <c r="U56" s="556"/>
      <c r="V56" s="556"/>
      <c r="W56" s="556"/>
      <c r="X56" s="556"/>
      <c r="Y56" s="556"/>
      <c r="Z56" s="556"/>
      <c r="AA56" s="556"/>
      <c r="AB56" s="556"/>
      <c r="AC56" s="556"/>
      <c r="AD56" s="556"/>
      <c r="AE56" s="556"/>
      <c r="AF56" s="556"/>
      <c r="AG56" s="556"/>
      <c r="AH56" s="556"/>
    </row>
    <row r="57" spans="1:74" ht="15" customHeight="1" x14ac:dyDescent="0.15">
      <c r="C57" s="554"/>
      <c r="D57" s="556"/>
      <c r="E57" s="556"/>
      <c r="F57" s="556"/>
      <c r="G57" s="556"/>
      <c r="H57" s="556"/>
      <c r="I57" s="556"/>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row>
    <row r="58" spans="1:74" ht="15" customHeight="1" x14ac:dyDescent="0.15">
      <c r="C58" s="554"/>
      <c r="D58" s="556"/>
      <c r="E58" s="556"/>
      <c r="F58" s="556"/>
      <c r="G58" s="556"/>
      <c r="H58" s="556"/>
      <c r="I58" s="556"/>
      <c r="J58" s="556"/>
      <c r="K58" s="556"/>
      <c r="L58" s="556"/>
      <c r="M58" s="556"/>
      <c r="N58" s="556"/>
      <c r="O58" s="556"/>
      <c r="P58" s="556"/>
      <c r="Q58" s="556"/>
      <c r="R58" s="556"/>
      <c r="S58" s="556"/>
      <c r="T58" s="556"/>
      <c r="U58" s="556"/>
      <c r="V58" s="556"/>
      <c r="W58" s="556"/>
      <c r="X58" s="556"/>
      <c r="Y58" s="556"/>
      <c r="Z58" s="556"/>
      <c r="AA58" s="556"/>
      <c r="AB58" s="556"/>
      <c r="AC58" s="556"/>
      <c r="AD58" s="556"/>
      <c r="AE58" s="556"/>
      <c r="AF58" s="556"/>
      <c r="AG58" s="556"/>
      <c r="AH58" s="556"/>
    </row>
    <row r="59" spans="1:74" ht="14.85" customHeight="1" x14ac:dyDescent="0.15">
      <c r="A59" s="20"/>
      <c r="C59" s="554"/>
      <c r="D59" s="556"/>
      <c r="E59" s="556"/>
      <c r="F59" s="556"/>
      <c r="G59" s="556"/>
      <c r="H59" s="556"/>
      <c r="I59" s="556"/>
      <c r="J59" s="556"/>
      <c r="K59" s="556"/>
      <c r="L59" s="556"/>
      <c r="M59" s="556"/>
      <c r="N59" s="556"/>
      <c r="O59" s="556"/>
      <c r="P59" s="556"/>
      <c r="Q59" s="556"/>
      <c r="R59" s="556"/>
      <c r="S59" s="556"/>
      <c r="T59" s="556"/>
      <c r="U59" s="556"/>
      <c r="V59" s="556"/>
      <c r="W59" s="556"/>
      <c r="X59" s="556"/>
      <c r="Y59" s="556"/>
      <c r="Z59" s="556"/>
      <c r="AA59" s="556"/>
      <c r="AB59" s="556"/>
      <c r="AC59" s="556"/>
      <c r="AD59" s="556"/>
      <c r="AE59" s="556"/>
      <c r="AF59" s="556"/>
      <c r="AG59" s="556"/>
      <c r="AH59" s="556"/>
    </row>
    <row r="60" spans="1:74" ht="14.85" customHeight="1" x14ac:dyDescent="0.15">
      <c r="A60" s="20"/>
      <c r="D60" s="556"/>
      <c r="E60" s="556"/>
      <c r="F60" s="556"/>
      <c r="G60" s="556"/>
      <c r="H60" s="556"/>
      <c r="I60" s="556"/>
      <c r="J60" s="556"/>
      <c r="K60" s="556"/>
      <c r="L60" s="556"/>
      <c r="M60" s="556"/>
      <c r="N60" s="556"/>
      <c r="O60" s="556"/>
      <c r="P60" s="556"/>
      <c r="Q60" s="556"/>
      <c r="R60" s="556"/>
      <c r="S60" s="556"/>
      <c r="T60" s="556"/>
      <c r="U60" s="556"/>
      <c r="V60" s="556"/>
      <c r="W60" s="556"/>
      <c r="X60" s="556"/>
      <c r="Y60" s="556"/>
      <c r="Z60" s="556"/>
      <c r="AA60" s="556"/>
      <c r="AB60" s="556"/>
      <c r="AC60" s="556"/>
      <c r="AD60" s="556"/>
      <c r="AE60" s="556"/>
      <c r="AF60" s="556"/>
      <c r="AG60" s="556"/>
      <c r="AH60" s="556"/>
    </row>
    <row r="61" spans="1:74" ht="14.85" customHeight="1" x14ac:dyDescent="0.15">
      <c r="A61" s="20"/>
    </row>
    <row r="62" spans="1:74" ht="14.85" customHeight="1" x14ac:dyDescent="0.15">
      <c r="A62" s="20"/>
    </row>
    <row r="63" spans="1:74" ht="14.85" customHeight="1" x14ac:dyDescent="0.15">
      <c r="A63" s="20"/>
    </row>
    <row r="64" spans="1:74" ht="14.85" customHeight="1" x14ac:dyDescent="0.15">
      <c r="A64" s="20"/>
    </row>
    <row r="65" spans="1:1" ht="14.85" customHeight="1" x14ac:dyDescent="0.15">
      <c r="A65" s="20"/>
    </row>
    <row r="66" spans="1:1" ht="14.85" customHeight="1" x14ac:dyDescent="0.15">
      <c r="A66" s="20"/>
    </row>
    <row r="67" spans="1:1" ht="14.85" customHeight="1" x14ac:dyDescent="0.15">
      <c r="A67" s="20"/>
    </row>
    <row r="68" spans="1:1" ht="14.85" customHeight="1" x14ac:dyDescent="0.15">
      <c r="A68" s="20"/>
    </row>
    <row r="69" spans="1:1" ht="14.85" customHeight="1" x14ac:dyDescent="0.15">
      <c r="A69" s="20"/>
    </row>
    <row r="70" spans="1:1" ht="14.85" customHeight="1" x14ac:dyDescent="0.15">
      <c r="A70" s="20"/>
    </row>
    <row r="71" spans="1:1" ht="14.85" customHeight="1" x14ac:dyDescent="0.15">
      <c r="A71" s="20"/>
    </row>
    <row r="72" spans="1:1" ht="14.85" customHeight="1" x14ac:dyDescent="0.15">
      <c r="A72" s="20"/>
    </row>
    <row r="73" spans="1:1" ht="14.85" customHeight="1" x14ac:dyDescent="0.15">
      <c r="A73" s="20"/>
    </row>
    <row r="74" spans="1:1" ht="14.85" customHeight="1" x14ac:dyDescent="0.15">
      <c r="A74" s="20"/>
    </row>
    <row r="75" spans="1:1" ht="14.85" customHeight="1" x14ac:dyDescent="0.15">
      <c r="A75" s="20"/>
    </row>
    <row r="76" spans="1:1" ht="14.85" customHeight="1" x14ac:dyDescent="0.15">
      <c r="A76" s="20"/>
    </row>
    <row r="77" spans="1:1" ht="14.85" customHeight="1" x14ac:dyDescent="0.15">
      <c r="A77" s="20"/>
    </row>
    <row r="78" spans="1:1" ht="14.85" customHeight="1" x14ac:dyDescent="0.15">
      <c r="A78" s="20"/>
    </row>
    <row r="79" spans="1:1" ht="14.85" customHeight="1" x14ac:dyDescent="0.15">
      <c r="A79" s="20"/>
    </row>
    <row r="80" spans="1:1" ht="14.85" customHeight="1" x14ac:dyDescent="0.15">
      <c r="A80" s="20"/>
    </row>
    <row r="81" spans="1:1" ht="14.85" customHeight="1" x14ac:dyDescent="0.15">
      <c r="A81" s="20"/>
    </row>
    <row r="82" spans="1:1" ht="14.85" customHeight="1" x14ac:dyDescent="0.15">
      <c r="A82" s="20"/>
    </row>
    <row r="83" spans="1:1" ht="14.85" customHeight="1" x14ac:dyDescent="0.15">
      <c r="A83" s="20"/>
    </row>
    <row r="84" spans="1:1" ht="14.85" customHeight="1" x14ac:dyDescent="0.15">
      <c r="A84" s="20"/>
    </row>
    <row r="85" spans="1:1" ht="14.85" customHeight="1" x14ac:dyDescent="0.15">
      <c r="A85" s="20"/>
    </row>
    <row r="86" spans="1:1" ht="14.85" customHeight="1" x14ac:dyDescent="0.15">
      <c r="A86" s="20"/>
    </row>
    <row r="87" spans="1:1" ht="14.85" customHeight="1" x14ac:dyDescent="0.15">
      <c r="A87" s="20"/>
    </row>
    <row r="88" spans="1:1" ht="14.85" customHeight="1" x14ac:dyDescent="0.15">
      <c r="A88" s="20"/>
    </row>
    <row r="89" spans="1:1" ht="14.85" customHeight="1" x14ac:dyDescent="0.15">
      <c r="A89" s="20"/>
    </row>
    <row r="90" spans="1:1" ht="14.85" customHeight="1" x14ac:dyDescent="0.15">
      <c r="A90" s="20"/>
    </row>
    <row r="91" spans="1:1" ht="14.85" customHeight="1" x14ac:dyDescent="0.15">
      <c r="A91" s="20"/>
    </row>
    <row r="92" spans="1:1" ht="14.85" customHeight="1" x14ac:dyDescent="0.15">
      <c r="A92" s="20"/>
    </row>
    <row r="93" spans="1:1" ht="14.85" customHeight="1" x14ac:dyDescent="0.15">
      <c r="A93" s="20"/>
    </row>
    <row r="94" spans="1:1" ht="14.85" customHeight="1" x14ac:dyDescent="0.15">
      <c r="A94" s="20"/>
    </row>
    <row r="95" spans="1:1" ht="14.85" customHeight="1" x14ac:dyDescent="0.15">
      <c r="A95" s="20"/>
    </row>
    <row r="96" spans="1:1" ht="14.85" customHeight="1" x14ac:dyDescent="0.15">
      <c r="A96" s="20"/>
    </row>
    <row r="97" spans="1:1" ht="14.85" customHeight="1" x14ac:dyDescent="0.15">
      <c r="A97" s="20"/>
    </row>
    <row r="98" spans="1:1" ht="14.85" customHeight="1" x14ac:dyDescent="0.15">
      <c r="A98" s="20"/>
    </row>
    <row r="99" spans="1:1" ht="14.85" customHeight="1" x14ac:dyDescent="0.15">
      <c r="A99" s="20"/>
    </row>
    <row r="100" spans="1:1" ht="14.85" customHeight="1" x14ac:dyDescent="0.15">
      <c r="A100" s="20"/>
    </row>
    <row r="101" spans="1:1" ht="14.85" customHeight="1" x14ac:dyDescent="0.15">
      <c r="A101" s="20"/>
    </row>
    <row r="102" spans="1:1" ht="14.85" customHeight="1" x14ac:dyDescent="0.15">
      <c r="A102" s="20"/>
    </row>
    <row r="103" spans="1:1" ht="14.85" customHeight="1" x14ac:dyDescent="0.15">
      <c r="A103" s="20"/>
    </row>
    <row r="104" spans="1:1" ht="14.85" customHeight="1" x14ac:dyDescent="0.15">
      <c r="A104" s="20"/>
    </row>
    <row r="105" spans="1:1" ht="14.85" customHeight="1" x14ac:dyDescent="0.15">
      <c r="A105" s="20"/>
    </row>
    <row r="106" spans="1:1" ht="14.85" customHeight="1" x14ac:dyDescent="0.15">
      <c r="A106" s="20"/>
    </row>
    <row r="107" spans="1:1" ht="14.85" customHeight="1" x14ac:dyDescent="0.15">
      <c r="A107" s="20"/>
    </row>
    <row r="108" spans="1:1" ht="14.85" customHeight="1" x14ac:dyDescent="0.15">
      <c r="A108" s="20"/>
    </row>
    <row r="109" spans="1:1" ht="14.85" customHeight="1" x14ac:dyDescent="0.15">
      <c r="A109" s="20"/>
    </row>
    <row r="110" spans="1:1" ht="14.85" customHeight="1" x14ac:dyDescent="0.15">
      <c r="A110" s="20"/>
    </row>
    <row r="111" spans="1:1" ht="14.85" customHeight="1" x14ac:dyDescent="0.15">
      <c r="A111" s="20"/>
    </row>
    <row r="112" spans="1:1" ht="14.85" customHeight="1" x14ac:dyDescent="0.15">
      <c r="A112" s="20"/>
    </row>
    <row r="113" spans="1:1" ht="14.85" customHeight="1" x14ac:dyDescent="0.15">
      <c r="A113" s="20"/>
    </row>
    <row r="114" spans="1:1" ht="14.85" customHeight="1" x14ac:dyDescent="0.15">
      <c r="A114" s="20"/>
    </row>
    <row r="115" spans="1:1" ht="14.85" customHeight="1" x14ac:dyDescent="0.15">
      <c r="A115" s="20"/>
    </row>
    <row r="116" spans="1:1" ht="14.85" customHeight="1" x14ac:dyDescent="0.15">
      <c r="A116" s="20"/>
    </row>
    <row r="117" spans="1:1" ht="14.85" customHeight="1" x14ac:dyDescent="0.15">
      <c r="A117" s="20"/>
    </row>
    <row r="118" spans="1:1" ht="14.85" customHeight="1" x14ac:dyDescent="0.15">
      <c r="A118" s="20"/>
    </row>
    <row r="119" spans="1:1" ht="14.85" customHeight="1" x14ac:dyDescent="0.15">
      <c r="A119" s="20"/>
    </row>
    <row r="120" spans="1:1" ht="14.85" customHeight="1" x14ac:dyDescent="0.15">
      <c r="A120" s="20"/>
    </row>
    <row r="121" spans="1:1" ht="14.85" customHeight="1" x14ac:dyDescent="0.15">
      <c r="A121" s="20"/>
    </row>
    <row r="122" spans="1:1" ht="14.85" customHeight="1" x14ac:dyDescent="0.15">
      <c r="A122" s="20"/>
    </row>
    <row r="123" spans="1:1" ht="14.85" customHeight="1" x14ac:dyDescent="0.15">
      <c r="A123" s="20"/>
    </row>
    <row r="124" spans="1:1" ht="14.85" customHeight="1" x14ac:dyDescent="0.15">
      <c r="A124" s="20"/>
    </row>
    <row r="125" spans="1:1" ht="14.85" customHeight="1" x14ac:dyDescent="0.15">
      <c r="A125" s="20"/>
    </row>
    <row r="126" spans="1:1" ht="14.85" customHeight="1" x14ac:dyDescent="0.15">
      <c r="A126" s="20"/>
    </row>
    <row r="127" spans="1:1" ht="14.85" customHeight="1" x14ac:dyDescent="0.15">
      <c r="A127" s="20"/>
    </row>
    <row r="128" spans="1:1" ht="14.85" customHeight="1" x14ac:dyDescent="0.15">
      <c r="A128" s="20"/>
    </row>
    <row r="129" spans="1:1" ht="14.85" customHeight="1" x14ac:dyDescent="0.15">
      <c r="A129" s="20"/>
    </row>
    <row r="130" spans="1:1" ht="14.85" customHeight="1" x14ac:dyDescent="0.15">
      <c r="A130" s="20"/>
    </row>
    <row r="131" spans="1:1" ht="14.85" customHeight="1" x14ac:dyDescent="0.15">
      <c r="A131" s="20"/>
    </row>
    <row r="132" spans="1:1" ht="14.85" customHeight="1" x14ac:dyDescent="0.15">
      <c r="A132" s="20"/>
    </row>
    <row r="133" spans="1:1" ht="14.85" customHeight="1" x14ac:dyDescent="0.15">
      <c r="A133" s="20"/>
    </row>
    <row r="134" spans="1:1" ht="14.85" customHeight="1" x14ac:dyDescent="0.15">
      <c r="A134" s="20"/>
    </row>
    <row r="135" spans="1:1" ht="14.85" customHeight="1" x14ac:dyDescent="0.15">
      <c r="A135" s="20"/>
    </row>
    <row r="136" spans="1:1" ht="14.85" customHeight="1" x14ac:dyDescent="0.15">
      <c r="A136" s="20"/>
    </row>
    <row r="137" spans="1:1" ht="14.85" customHeight="1" x14ac:dyDescent="0.15">
      <c r="A137" s="20"/>
    </row>
    <row r="138" spans="1:1" ht="14.85" customHeight="1" x14ac:dyDescent="0.15">
      <c r="A138" s="20"/>
    </row>
    <row r="139" spans="1:1" ht="14.85" customHeight="1" x14ac:dyDescent="0.15">
      <c r="A139" s="20"/>
    </row>
    <row r="140" spans="1:1" ht="14.85" customHeight="1" x14ac:dyDescent="0.15">
      <c r="A140" s="20"/>
    </row>
    <row r="141" spans="1:1" ht="14.85" customHeight="1" x14ac:dyDescent="0.15">
      <c r="A141" s="20"/>
    </row>
    <row r="142" spans="1:1" ht="14.85" customHeight="1" x14ac:dyDescent="0.15">
      <c r="A142" s="20"/>
    </row>
    <row r="143" spans="1:1" ht="14.85" customHeight="1" x14ac:dyDescent="0.15">
      <c r="A143" s="20"/>
    </row>
    <row r="144" spans="1:1" ht="14.85" customHeight="1" x14ac:dyDescent="0.15">
      <c r="A144" s="20"/>
    </row>
    <row r="145" spans="1:1" ht="14.85" customHeight="1" x14ac:dyDescent="0.15">
      <c r="A145" s="20"/>
    </row>
    <row r="146" spans="1:1" ht="14.85" customHeight="1" x14ac:dyDescent="0.15">
      <c r="A146" s="20"/>
    </row>
    <row r="147" spans="1:1" ht="14.85" customHeight="1" x14ac:dyDescent="0.15">
      <c r="A147" s="20"/>
    </row>
    <row r="148" spans="1:1" ht="14.85" customHeight="1" x14ac:dyDescent="0.15">
      <c r="A148" s="20"/>
    </row>
    <row r="149" spans="1:1" ht="14.85" customHeight="1" x14ac:dyDescent="0.15">
      <c r="A149" s="20"/>
    </row>
  </sheetData>
  <mergeCells count="106">
    <mergeCell ref="A5:AH5"/>
    <mergeCell ref="W7:AA7"/>
    <mergeCell ref="AC7:AD7"/>
    <mergeCell ref="AF7:AG7"/>
    <mergeCell ref="B8:F9"/>
    <mergeCell ref="G8:L9"/>
    <mergeCell ref="P9:S10"/>
    <mergeCell ref="T9:AH10"/>
    <mergeCell ref="P11:S12"/>
    <mergeCell ref="T11:AH12"/>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s>
  <phoneticPr fontId="5"/>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A1F05-195B-424D-8F15-D6999DF21BB1}">
  <sheetPr>
    <pageSetUpPr fitToPage="1"/>
  </sheetPr>
  <dimension ref="A1:AN43"/>
  <sheetViews>
    <sheetView view="pageBreakPreview" zoomScaleNormal="100" zoomScaleSheetLayoutView="100" workbookViewId="0">
      <selection activeCell="AJ44" sqref="AJ44"/>
    </sheetView>
  </sheetViews>
  <sheetFormatPr defaultColWidth="8.75" defaultRowHeight="16.5" x14ac:dyDescent="0.15"/>
  <cols>
    <col min="1" max="5" width="3.125" style="104" customWidth="1"/>
    <col min="6" max="6" width="4.5" style="104" customWidth="1"/>
    <col min="7" max="9" width="3.125" style="104" customWidth="1"/>
    <col min="10" max="10" width="5.25" style="104" customWidth="1"/>
    <col min="11" max="34" width="3.125" style="104" customWidth="1"/>
    <col min="35" max="38" width="8.75" style="104"/>
    <col min="39" max="39" width="9.375" style="104" bestFit="1" customWidth="1"/>
    <col min="40" max="16384" width="8.75" style="104"/>
  </cols>
  <sheetData>
    <row r="1" spans="1:40" ht="36" customHeight="1" thickBot="1" x14ac:dyDescent="0.2">
      <c r="A1" s="103" t="s">
        <v>139</v>
      </c>
      <c r="AC1" s="104" t="s">
        <v>140</v>
      </c>
    </row>
    <row r="2" spans="1:40" ht="18" customHeight="1" x14ac:dyDescent="0.15">
      <c r="A2" s="701" t="s">
        <v>141</v>
      </c>
      <c r="B2" s="702"/>
      <c r="C2" s="702"/>
      <c r="D2" s="702"/>
      <c r="E2" s="702"/>
      <c r="F2" s="702"/>
      <c r="G2" s="702"/>
      <c r="H2" s="705" t="s">
        <v>142</v>
      </c>
      <c r="I2" s="706"/>
      <c r="J2" s="706"/>
      <c r="K2" s="706"/>
      <c r="L2" s="706"/>
      <c r="M2" s="706"/>
      <c r="N2" s="706"/>
      <c r="O2" s="706"/>
      <c r="P2" s="707"/>
      <c r="Q2" s="705"/>
      <c r="R2" s="707"/>
      <c r="S2" s="705" t="s">
        <v>143</v>
      </c>
      <c r="T2" s="706"/>
      <c r="U2" s="706"/>
      <c r="V2" s="706"/>
      <c r="W2" s="706"/>
      <c r="X2" s="706"/>
      <c r="Y2" s="706"/>
      <c r="Z2" s="706"/>
      <c r="AA2" s="706"/>
      <c r="AB2" s="706"/>
      <c r="AC2" s="707"/>
      <c r="AD2" s="705" t="s">
        <v>144</v>
      </c>
      <c r="AE2" s="706"/>
      <c r="AF2" s="707"/>
      <c r="AG2" s="705"/>
      <c r="AH2" s="711"/>
    </row>
    <row r="3" spans="1:40" ht="18" customHeight="1" thickBot="1" x14ac:dyDescent="0.2">
      <c r="A3" s="703"/>
      <c r="B3" s="704"/>
      <c r="C3" s="704"/>
      <c r="D3" s="704"/>
      <c r="E3" s="704"/>
      <c r="F3" s="704"/>
      <c r="G3" s="704"/>
      <c r="H3" s="708"/>
      <c r="I3" s="709"/>
      <c r="J3" s="709"/>
      <c r="K3" s="709"/>
      <c r="L3" s="709"/>
      <c r="M3" s="709"/>
      <c r="N3" s="709"/>
      <c r="O3" s="709"/>
      <c r="P3" s="710"/>
      <c r="Q3" s="708"/>
      <c r="R3" s="710"/>
      <c r="S3" s="708"/>
      <c r="T3" s="709"/>
      <c r="U3" s="709"/>
      <c r="V3" s="709"/>
      <c r="W3" s="709"/>
      <c r="X3" s="709"/>
      <c r="Y3" s="709"/>
      <c r="Z3" s="709"/>
      <c r="AA3" s="709"/>
      <c r="AB3" s="709"/>
      <c r="AC3" s="710"/>
      <c r="AD3" s="712" t="s">
        <v>145</v>
      </c>
      <c r="AE3" s="629"/>
      <c r="AF3" s="630"/>
      <c r="AG3" s="712"/>
      <c r="AH3" s="713"/>
    </row>
    <row r="4" spans="1:40" s="105" customFormat="1" ht="14.45" customHeight="1" x14ac:dyDescent="0.15">
      <c r="A4" s="714" t="s">
        <v>146</v>
      </c>
      <c r="B4" s="715"/>
      <c r="C4" s="720" t="s">
        <v>12</v>
      </c>
      <c r="D4" s="720"/>
      <c r="E4" s="720"/>
      <c r="F4" s="720"/>
      <c r="G4" s="720"/>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2"/>
    </row>
    <row r="5" spans="1:40" ht="16.350000000000001" customHeight="1" x14ac:dyDescent="0.15">
      <c r="A5" s="716"/>
      <c r="B5" s="717"/>
      <c r="C5" s="619" t="s">
        <v>67</v>
      </c>
      <c r="D5" s="619"/>
      <c r="E5" s="619"/>
      <c r="F5" s="619"/>
      <c r="G5" s="619"/>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723"/>
    </row>
    <row r="6" spans="1:40" ht="27.95" customHeight="1" x14ac:dyDescent="0.15">
      <c r="A6" s="716"/>
      <c r="B6" s="717"/>
      <c r="C6" s="619" t="s">
        <v>147</v>
      </c>
      <c r="D6" s="619"/>
      <c r="E6" s="619"/>
      <c r="F6" s="619"/>
      <c r="G6" s="619"/>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8"/>
    </row>
    <row r="7" spans="1:40" ht="15.75" customHeight="1" x14ac:dyDescent="0.15">
      <c r="A7" s="716"/>
      <c r="B7" s="717"/>
      <c r="C7" s="619" t="s">
        <v>6</v>
      </c>
      <c r="D7" s="619"/>
      <c r="E7" s="619"/>
      <c r="F7" s="619"/>
      <c r="G7" s="619"/>
      <c r="H7" s="496" t="s">
        <v>70</v>
      </c>
      <c r="I7" s="497"/>
      <c r="J7" s="497"/>
      <c r="K7" s="497"/>
      <c r="L7" s="498"/>
      <c r="M7" s="498"/>
      <c r="N7" s="60" t="s">
        <v>71</v>
      </c>
      <c r="O7" s="498"/>
      <c r="P7" s="498"/>
      <c r="Q7" s="61" t="s">
        <v>72</v>
      </c>
      <c r="R7" s="497"/>
      <c r="S7" s="497"/>
      <c r="T7" s="497"/>
      <c r="U7" s="497"/>
      <c r="V7" s="497"/>
      <c r="W7" s="497"/>
      <c r="X7" s="497"/>
      <c r="Y7" s="497"/>
      <c r="Z7" s="497"/>
      <c r="AA7" s="497"/>
      <c r="AB7" s="497"/>
      <c r="AC7" s="497"/>
      <c r="AD7" s="497"/>
      <c r="AE7" s="497"/>
      <c r="AF7" s="497"/>
      <c r="AG7" s="497"/>
      <c r="AH7" s="557"/>
    </row>
    <row r="8" spans="1:40" ht="15.75" customHeight="1" x14ac:dyDescent="0.15">
      <c r="A8" s="716"/>
      <c r="B8" s="717"/>
      <c r="C8" s="619"/>
      <c r="D8" s="619"/>
      <c r="E8" s="619"/>
      <c r="F8" s="619"/>
      <c r="G8" s="619"/>
      <c r="H8" s="500"/>
      <c r="I8" s="451"/>
      <c r="J8" s="451"/>
      <c r="K8" s="451"/>
      <c r="L8" s="62" t="s">
        <v>73</v>
      </c>
      <c r="M8" s="62" t="s">
        <v>74</v>
      </c>
      <c r="N8" s="451"/>
      <c r="O8" s="451"/>
      <c r="P8" s="451"/>
      <c r="Q8" s="451"/>
      <c r="R8" s="451"/>
      <c r="S8" s="451"/>
      <c r="T8" s="451"/>
      <c r="U8" s="451"/>
      <c r="V8" s="62" t="s">
        <v>75</v>
      </c>
      <c r="W8" s="62" t="s">
        <v>76</v>
      </c>
      <c r="X8" s="451"/>
      <c r="Y8" s="451"/>
      <c r="Z8" s="451"/>
      <c r="AA8" s="451"/>
      <c r="AB8" s="451"/>
      <c r="AC8" s="451"/>
      <c r="AD8" s="451"/>
      <c r="AE8" s="451"/>
      <c r="AF8" s="451"/>
      <c r="AG8" s="451"/>
      <c r="AH8" s="558"/>
    </row>
    <row r="9" spans="1:40" ht="15.75" customHeight="1" x14ac:dyDescent="0.15">
      <c r="A9" s="716"/>
      <c r="B9" s="717"/>
      <c r="C9" s="619"/>
      <c r="D9" s="619"/>
      <c r="E9" s="619"/>
      <c r="F9" s="619"/>
      <c r="G9" s="619"/>
      <c r="H9" s="500"/>
      <c r="I9" s="451"/>
      <c r="J9" s="451"/>
      <c r="K9" s="451"/>
      <c r="L9" s="62" t="s">
        <v>77</v>
      </c>
      <c r="M9" s="62" t="s">
        <v>78</v>
      </c>
      <c r="N9" s="451"/>
      <c r="O9" s="451"/>
      <c r="P9" s="451"/>
      <c r="Q9" s="451"/>
      <c r="R9" s="451"/>
      <c r="S9" s="451"/>
      <c r="T9" s="451"/>
      <c r="U9" s="451"/>
      <c r="V9" s="62" t="s">
        <v>79</v>
      </c>
      <c r="W9" s="62" t="s">
        <v>80</v>
      </c>
      <c r="X9" s="451"/>
      <c r="Y9" s="451"/>
      <c r="Z9" s="451"/>
      <c r="AA9" s="451"/>
      <c r="AB9" s="451"/>
      <c r="AC9" s="451"/>
      <c r="AD9" s="451"/>
      <c r="AE9" s="451"/>
      <c r="AF9" s="451"/>
      <c r="AG9" s="451"/>
      <c r="AH9" s="558"/>
    </row>
    <row r="10" spans="1:40" ht="18.95" customHeight="1" x14ac:dyDescent="0.15">
      <c r="A10" s="716"/>
      <c r="B10" s="717"/>
      <c r="C10" s="619"/>
      <c r="D10" s="619"/>
      <c r="E10" s="619"/>
      <c r="F10" s="619"/>
      <c r="G10" s="619"/>
      <c r="H10" s="583"/>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5"/>
    </row>
    <row r="11" spans="1:40" ht="16.350000000000001" customHeight="1" x14ac:dyDescent="0.15">
      <c r="A11" s="716"/>
      <c r="B11" s="717"/>
      <c r="C11" s="619" t="s">
        <v>148</v>
      </c>
      <c r="D11" s="619"/>
      <c r="E11" s="619"/>
      <c r="F11" s="619"/>
      <c r="G11" s="619"/>
      <c r="H11" s="621" t="s">
        <v>82</v>
      </c>
      <c r="I11" s="622"/>
      <c r="J11" s="623"/>
      <c r="K11" s="545"/>
      <c r="L11" s="546"/>
      <c r="M11" s="546"/>
      <c r="N11" s="546"/>
      <c r="O11" s="546"/>
      <c r="P11" s="546"/>
      <c r="Q11" s="30" t="s">
        <v>149</v>
      </c>
      <c r="R11" s="30"/>
      <c r="S11" s="546"/>
      <c r="T11" s="546"/>
      <c r="U11" s="549"/>
      <c r="V11" s="621" t="s">
        <v>84</v>
      </c>
      <c r="W11" s="622"/>
      <c r="X11" s="623"/>
      <c r="Y11" s="545"/>
      <c r="Z11" s="546"/>
      <c r="AA11" s="546"/>
      <c r="AB11" s="546"/>
      <c r="AC11" s="546"/>
      <c r="AD11" s="546"/>
      <c r="AE11" s="546"/>
      <c r="AF11" s="546"/>
      <c r="AG11" s="546"/>
      <c r="AH11" s="615"/>
    </row>
    <row r="12" spans="1:40" ht="16.350000000000001" customHeight="1" x14ac:dyDescent="0.15">
      <c r="A12" s="718"/>
      <c r="B12" s="719"/>
      <c r="C12" s="619"/>
      <c r="D12" s="619"/>
      <c r="E12" s="619"/>
      <c r="F12" s="619"/>
      <c r="G12" s="619"/>
      <c r="H12" s="550" t="s">
        <v>85</v>
      </c>
      <c r="I12" s="550"/>
      <c r="J12" s="550"/>
      <c r="K12" s="545"/>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615"/>
    </row>
    <row r="13" spans="1:40" ht="16.350000000000001" customHeight="1" x14ac:dyDescent="0.15">
      <c r="A13" s="636" t="s">
        <v>150</v>
      </c>
      <c r="B13" s="637"/>
      <c r="C13" s="619" t="s">
        <v>67</v>
      </c>
      <c r="D13" s="619"/>
      <c r="E13" s="619"/>
      <c r="F13" s="619"/>
      <c r="G13" s="619"/>
      <c r="H13" s="682"/>
      <c r="I13" s="682"/>
      <c r="J13" s="682"/>
      <c r="K13" s="682"/>
      <c r="L13" s="682"/>
      <c r="M13" s="682"/>
      <c r="N13" s="682"/>
      <c r="O13" s="682"/>
      <c r="P13" s="619" t="s">
        <v>135</v>
      </c>
      <c r="Q13" s="619"/>
      <c r="R13" s="619"/>
      <c r="S13" s="496" t="s">
        <v>70</v>
      </c>
      <c r="T13" s="497"/>
      <c r="U13" s="497"/>
      <c r="V13" s="497"/>
      <c r="W13" s="498"/>
      <c r="X13" s="498"/>
      <c r="Y13" s="60" t="s">
        <v>71</v>
      </c>
      <c r="Z13" s="498"/>
      <c r="AA13" s="498"/>
      <c r="AB13" s="61" t="s">
        <v>72</v>
      </c>
      <c r="AC13" s="676"/>
      <c r="AD13" s="676"/>
      <c r="AE13" s="676"/>
      <c r="AF13" s="676"/>
      <c r="AG13" s="676"/>
      <c r="AH13" s="700"/>
    </row>
    <row r="14" spans="1:40" ht="24.75" customHeight="1" x14ac:dyDescent="0.15">
      <c r="A14" s="636"/>
      <c r="B14" s="637"/>
      <c r="C14" s="619" t="s">
        <v>151</v>
      </c>
      <c r="D14" s="619"/>
      <c r="E14" s="619"/>
      <c r="F14" s="619"/>
      <c r="G14" s="619"/>
      <c r="H14" s="682"/>
      <c r="I14" s="682"/>
      <c r="J14" s="682"/>
      <c r="K14" s="682"/>
      <c r="L14" s="682"/>
      <c r="M14" s="682"/>
      <c r="N14" s="682"/>
      <c r="O14" s="682"/>
      <c r="P14" s="619"/>
      <c r="Q14" s="619"/>
      <c r="R14" s="619"/>
      <c r="S14" s="683"/>
      <c r="T14" s="684"/>
      <c r="U14" s="684"/>
      <c r="V14" s="684"/>
      <c r="W14" s="684"/>
      <c r="X14" s="684"/>
      <c r="Y14" s="684"/>
      <c r="Z14" s="684"/>
      <c r="AA14" s="684"/>
      <c r="AB14" s="684"/>
      <c r="AC14" s="684"/>
      <c r="AD14" s="684"/>
      <c r="AE14" s="684"/>
      <c r="AF14" s="684"/>
      <c r="AG14" s="684"/>
      <c r="AH14" s="685"/>
    </row>
    <row r="15" spans="1:40" ht="16.350000000000001" customHeight="1" x14ac:dyDescent="0.15">
      <c r="A15" s="636"/>
      <c r="B15" s="637"/>
      <c r="C15" s="619" t="s">
        <v>152</v>
      </c>
      <c r="D15" s="619"/>
      <c r="E15" s="619"/>
      <c r="F15" s="619"/>
      <c r="G15" s="619"/>
      <c r="H15" s="689"/>
      <c r="I15" s="689"/>
      <c r="J15" s="689"/>
      <c r="K15" s="689"/>
      <c r="L15" s="689"/>
      <c r="M15" s="689"/>
      <c r="N15" s="689"/>
      <c r="O15" s="689"/>
      <c r="P15" s="619"/>
      <c r="Q15" s="619"/>
      <c r="R15" s="619"/>
      <c r="S15" s="686"/>
      <c r="T15" s="687"/>
      <c r="U15" s="687"/>
      <c r="V15" s="687"/>
      <c r="W15" s="687"/>
      <c r="X15" s="687"/>
      <c r="Y15" s="687"/>
      <c r="Z15" s="687"/>
      <c r="AA15" s="687"/>
      <c r="AB15" s="687"/>
      <c r="AC15" s="687"/>
      <c r="AD15" s="687"/>
      <c r="AE15" s="687"/>
      <c r="AF15" s="687"/>
      <c r="AG15" s="687"/>
      <c r="AH15" s="688"/>
    </row>
    <row r="16" spans="1:40" ht="33.75" customHeight="1" x14ac:dyDescent="0.15">
      <c r="A16" s="636"/>
      <c r="B16" s="637"/>
      <c r="C16" s="690" t="s">
        <v>153</v>
      </c>
      <c r="D16" s="690"/>
      <c r="E16" s="690"/>
      <c r="F16" s="690"/>
      <c r="G16" s="690"/>
      <c r="H16" s="690"/>
      <c r="I16" s="690"/>
      <c r="J16" s="690"/>
      <c r="K16" s="690"/>
      <c r="L16" s="690"/>
      <c r="M16" s="690"/>
      <c r="N16" s="690"/>
      <c r="O16" s="690"/>
      <c r="P16" s="690"/>
      <c r="Q16" s="690"/>
      <c r="R16" s="690"/>
      <c r="S16" s="690"/>
      <c r="T16" s="690"/>
      <c r="U16" s="690"/>
      <c r="V16" s="690"/>
      <c r="W16" s="690"/>
      <c r="X16" s="690"/>
      <c r="Y16" s="690"/>
      <c r="Z16" s="690"/>
      <c r="AA16" s="690"/>
      <c r="AB16" s="690"/>
      <c r="AC16" s="690"/>
      <c r="AD16" s="690"/>
      <c r="AE16" s="690"/>
      <c r="AF16" s="690"/>
      <c r="AG16" s="690"/>
      <c r="AH16" s="691"/>
      <c r="AM16" s="106"/>
      <c r="AN16" s="107"/>
    </row>
    <row r="17" spans="1:34" ht="34.5" customHeight="1" x14ac:dyDescent="0.15">
      <c r="A17" s="636"/>
      <c r="B17" s="637"/>
      <c r="C17" s="692" t="s">
        <v>154</v>
      </c>
      <c r="D17" s="692"/>
      <c r="E17" s="692"/>
      <c r="F17" s="692"/>
      <c r="G17" s="693" t="s">
        <v>155</v>
      </c>
      <c r="H17" s="693"/>
      <c r="I17" s="693"/>
      <c r="J17" s="693"/>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5"/>
    </row>
    <row r="18" spans="1:34" ht="30.75" customHeight="1" x14ac:dyDescent="0.15">
      <c r="A18" s="636"/>
      <c r="B18" s="637"/>
      <c r="C18" s="692"/>
      <c r="D18" s="692"/>
      <c r="E18" s="692"/>
      <c r="F18" s="692"/>
      <c r="G18" s="692" t="s">
        <v>156</v>
      </c>
      <c r="H18" s="692"/>
      <c r="I18" s="692"/>
      <c r="J18" s="692"/>
      <c r="K18" s="696"/>
      <c r="L18" s="696"/>
      <c r="M18" s="696"/>
      <c r="N18" s="696"/>
      <c r="O18" s="696"/>
      <c r="P18" s="696"/>
      <c r="Q18" s="696"/>
      <c r="R18" s="696"/>
      <c r="S18" s="696"/>
      <c r="T18" s="696"/>
      <c r="U18" s="696"/>
      <c r="V18" s="696"/>
      <c r="W18" s="696"/>
      <c r="X18" s="696"/>
      <c r="Y18" s="696"/>
      <c r="Z18" s="696"/>
      <c r="AA18" s="696"/>
      <c r="AB18" s="696"/>
      <c r="AC18" s="696"/>
      <c r="AD18" s="696"/>
      <c r="AE18" s="696"/>
      <c r="AF18" s="696"/>
      <c r="AG18" s="696"/>
      <c r="AH18" s="697"/>
    </row>
    <row r="19" spans="1:34" ht="32.25" customHeight="1" x14ac:dyDescent="0.15">
      <c r="A19" s="636"/>
      <c r="B19" s="637"/>
      <c r="C19" s="692"/>
      <c r="D19" s="692"/>
      <c r="E19" s="692"/>
      <c r="F19" s="692"/>
      <c r="G19" s="692"/>
      <c r="H19" s="692"/>
      <c r="I19" s="692"/>
      <c r="J19" s="692"/>
      <c r="K19" s="698"/>
      <c r="L19" s="698"/>
      <c r="M19" s="698"/>
      <c r="N19" s="698"/>
      <c r="O19" s="698"/>
      <c r="P19" s="698"/>
      <c r="Q19" s="698"/>
      <c r="R19" s="698"/>
      <c r="S19" s="698"/>
      <c r="T19" s="698"/>
      <c r="U19" s="698"/>
      <c r="V19" s="698"/>
      <c r="W19" s="698"/>
      <c r="X19" s="698"/>
      <c r="Y19" s="698"/>
      <c r="Z19" s="698"/>
      <c r="AA19" s="698"/>
      <c r="AB19" s="698"/>
      <c r="AC19" s="698"/>
      <c r="AD19" s="698"/>
      <c r="AE19" s="698"/>
      <c r="AF19" s="698"/>
      <c r="AG19" s="698"/>
      <c r="AH19" s="699"/>
    </row>
    <row r="20" spans="1:34" ht="15.6" customHeight="1" x14ac:dyDescent="0.15">
      <c r="A20" s="672" t="s">
        <v>157</v>
      </c>
      <c r="B20" s="673"/>
      <c r="C20" s="673"/>
      <c r="D20" s="673"/>
      <c r="E20" s="673"/>
      <c r="F20" s="673"/>
      <c r="G20" s="673"/>
      <c r="H20" s="673"/>
      <c r="I20" s="673"/>
      <c r="J20" s="673"/>
      <c r="K20" s="673"/>
      <c r="L20" s="673"/>
      <c r="M20" s="673"/>
      <c r="N20" s="673"/>
      <c r="O20" s="673"/>
      <c r="P20" s="673"/>
      <c r="Q20" s="673"/>
      <c r="R20" s="673"/>
      <c r="S20" s="673"/>
      <c r="T20" s="673"/>
      <c r="U20" s="673"/>
      <c r="V20" s="673"/>
      <c r="W20" s="673"/>
      <c r="X20" s="673"/>
      <c r="Y20" s="673"/>
      <c r="Z20" s="673"/>
      <c r="AA20" s="673"/>
      <c r="AB20" s="673"/>
      <c r="AC20" s="673"/>
      <c r="AD20" s="673"/>
      <c r="AE20" s="673"/>
      <c r="AF20" s="673"/>
      <c r="AG20" s="673"/>
      <c r="AH20" s="674"/>
    </row>
    <row r="21" spans="1:34" ht="16.350000000000001" customHeight="1" x14ac:dyDescent="0.15">
      <c r="A21" s="675" t="s">
        <v>158</v>
      </c>
      <c r="B21" s="676"/>
      <c r="C21" s="676"/>
      <c r="D21" s="676"/>
      <c r="E21" s="676"/>
      <c r="F21" s="676"/>
      <c r="G21" s="676"/>
      <c r="H21" s="676"/>
      <c r="I21" s="676"/>
      <c r="J21" s="677"/>
      <c r="K21" s="649" t="s">
        <v>159</v>
      </c>
      <c r="L21" s="650"/>
      <c r="M21" s="650"/>
      <c r="N21" s="650"/>
      <c r="O21" s="650"/>
      <c r="P21" s="650"/>
      <c r="Q21" s="650"/>
      <c r="R21" s="650"/>
      <c r="S21" s="650"/>
      <c r="T21" s="650"/>
      <c r="U21" s="650"/>
      <c r="V21" s="650"/>
      <c r="W21" s="650"/>
      <c r="X21" s="650"/>
      <c r="Y21" s="650"/>
      <c r="Z21" s="651"/>
      <c r="AA21" s="108"/>
      <c r="AB21" s="108"/>
      <c r="AC21" s="108"/>
      <c r="AD21" s="108"/>
      <c r="AE21" s="108"/>
      <c r="AF21" s="108"/>
      <c r="AG21" s="108"/>
      <c r="AH21" s="109"/>
    </row>
    <row r="22" spans="1:34" ht="16.350000000000001" customHeight="1" x14ac:dyDescent="0.15">
      <c r="A22" s="678"/>
      <c r="B22" s="679"/>
      <c r="C22" s="679"/>
      <c r="D22" s="679"/>
      <c r="E22" s="679"/>
      <c r="F22" s="679"/>
      <c r="G22" s="679"/>
      <c r="H22" s="679"/>
      <c r="I22" s="679"/>
      <c r="J22" s="680"/>
      <c r="K22" s="649" t="s">
        <v>160</v>
      </c>
      <c r="L22" s="650"/>
      <c r="M22" s="650"/>
      <c r="N22" s="650"/>
      <c r="O22" s="650"/>
      <c r="P22" s="650"/>
      <c r="Q22" s="650"/>
      <c r="R22" s="651"/>
      <c r="S22" s="619" t="s">
        <v>161</v>
      </c>
      <c r="T22" s="619"/>
      <c r="U22" s="619"/>
      <c r="V22" s="619"/>
      <c r="W22" s="619"/>
      <c r="X22" s="619"/>
      <c r="Y22" s="619"/>
      <c r="Z22" s="619"/>
      <c r="AA22" s="110"/>
      <c r="AB22" s="110"/>
      <c r="AC22" s="110"/>
      <c r="AD22" s="110"/>
      <c r="AE22" s="108"/>
      <c r="AF22" s="108"/>
      <c r="AG22" s="108"/>
      <c r="AH22" s="111"/>
    </row>
    <row r="23" spans="1:34" ht="16.350000000000001" customHeight="1" x14ac:dyDescent="0.15">
      <c r="A23" s="678"/>
      <c r="B23" s="679"/>
      <c r="C23" s="649" t="s">
        <v>162</v>
      </c>
      <c r="D23" s="650"/>
      <c r="E23" s="650"/>
      <c r="F23" s="650"/>
      <c r="G23" s="650"/>
      <c r="H23" s="650"/>
      <c r="I23" s="650"/>
      <c r="J23" s="651"/>
      <c r="K23" s="649"/>
      <c r="L23" s="650"/>
      <c r="M23" s="650"/>
      <c r="N23" s="650"/>
      <c r="O23" s="650"/>
      <c r="P23" s="650"/>
      <c r="Q23" s="650"/>
      <c r="R23" s="651"/>
      <c r="S23" s="649"/>
      <c r="T23" s="650"/>
      <c r="U23" s="650"/>
      <c r="V23" s="650"/>
      <c r="W23" s="650"/>
      <c r="X23" s="650"/>
      <c r="Y23" s="650"/>
      <c r="Z23" s="651"/>
      <c r="AA23" s="108"/>
      <c r="AB23" s="108"/>
      <c r="AC23" s="108"/>
      <c r="AD23" s="108"/>
      <c r="AE23" s="108"/>
      <c r="AF23" s="108"/>
      <c r="AG23" s="108"/>
      <c r="AH23" s="111"/>
    </row>
    <row r="24" spans="1:34" ht="16.350000000000001" customHeight="1" x14ac:dyDescent="0.15">
      <c r="A24" s="678"/>
      <c r="B24" s="679"/>
      <c r="C24" s="681" t="s">
        <v>163</v>
      </c>
      <c r="D24" s="676"/>
      <c r="E24" s="676"/>
      <c r="F24" s="676"/>
      <c r="G24" s="676"/>
      <c r="H24" s="676"/>
      <c r="I24" s="676"/>
      <c r="J24" s="677"/>
      <c r="K24" s="681"/>
      <c r="L24" s="676"/>
      <c r="M24" s="676"/>
      <c r="N24" s="676"/>
      <c r="O24" s="676"/>
      <c r="P24" s="676"/>
      <c r="Q24" s="676"/>
      <c r="R24" s="677"/>
      <c r="S24" s="681"/>
      <c r="T24" s="676"/>
      <c r="U24" s="676"/>
      <c r="V24" s="676"/>
      <c r="W24" s="676"/>
      <c r="X24" s="676"/>
      <c r="Y24" s="676"/>
      <c r="Z24" s="677"/>
      <c r="AA24" s="108"/>
      <c r="AB24" s="108"/>
      <c r="AC24" s="108"/>
      <c r="AD24" s="108"/>
      <c r="AE24" s="108"/>
      <c r="AF24" s="108"/>
      <c r="AG24" s="108"/>
      <c r="AH24" s="111"/>
    </row>
    <row r="25" spans="1:34" ht="16.350000000000001" customHeight="1" x14ac:dyDescent="0.15">
      <c r="A25" s="658"/>
      <c r="B25" s="659"/>
      <c r="C25" s="649" t="s">
        <v>164</v>
      </c>
      <c r="D25" s="650"/>
      <c r="E25" s="650"/>
      <c r="F25" s="650"/>
      <c r="G25" s="650"/>
      <c r="H25" s="650"/>
      <c r="I25" s="650"/>
      <c r="J25" s="651"/>
      <c r="K25" s="649"/>
      <c r="L25" s="650"/>
      <c r="M25" s="650"/>
      <c r="N25" s="650"/>
      <c r="O25" s="650"/>
      <c r="P25" s="650"/>
      <c r="Q25" s="650"/>
      <c r="R25" s="650"/>
      <c r="S25" s="650"/>
      <c r="T25" s="650"/>
      <c r="U25" s="650"/>
      <c r="V25" s="650"/>
      <c r="W25" s="650"/>
      <c r="X25" s="650"/>
      <c r="Y25" s="650"/>
      <c r="Z25" s="651"/>
      <c r="AA25" s="108"/>
      <c r="AB25" s="108"/>
      <c r="AC25" s="108"/>
      <c r="AD25" s="108"/>
      <c r="AE25" s="108"/>
      <c r="AF25" s="108"/>
      <c r="AG25" s="108"/>
      <c r="AH25" s="111"/>
    </row>
    <row r="26" spans="1:34" ht="16.350000000000001" customHeight="1" x14ac:dyDescent="0.15">
      <c r="A26" s="658" t="s">
        <v>165</v>
      </c>
      <c r="B26" s="659"/>
      <c r="C26" s="659"/>
      <c r="D26" s="659"/>
      <c r="E26" s="659"/>
      <c r="F26" s="659"/>
      <c r="G26" s="659"/>
      <c r="H26" s="659"/>
      <c r="I26" s="659"/>
      <c r="J26" s="660"/>
      <c r="K26" s="661"/>
      <c r="L26" s="661"/>
      <c r="M26" s="661"/>
      <c r="N26" s="661"/>
      <c r="O26" s="661"/>
      <c r="P26" s="661"/>
      <c r="Q26" s="661"/>
      <c r="R26" s="661"/>
      <c r="S26" s="108"/>
      <c r="T26" s="108"/>
      <c r="U26" s="108"/>
      <c r="V26" s="108"/>
      <c r="W26" s="108"/>
      <c r="X26" s="108"/>
      <c r="Y26" s="108"/>
      <c r="Z26" s="108"/>
      <c r="AA26" s="108"/>
      <c r="AB26" s="108"/>
      <c r="AC26" s="108"/>
      <c r="AD26" s="108"/>
      <c r="AE26" s="108"/>
      <c r="AF26" s="108"/>
      <c r="AG26" s="112"/>
      <c r="AH26" s="113"/>
    </row>
    <row r="27" spans="1:34" ht="15.6" customHeight="1" x14ac:dyDescent="0.15">
      <c r="A27" s="662" t="s">
        <v>166</v>
      </c>
      <c r="B27" s="663"/>
      <c r="C27" s="663"/>
      <c r="D27" s="663"/>
      <c r="E27" s="663"/>
      <c r="F27" s="663"/>
      <c r="G27" s="664"/>
      <c r="H27" s="649" t="s">
        <v>67</v>
      </c>
      <c r="I27" s="650"/>
      <c r="J27" s="651"/>
      <c r="K27" s="652"/>
      <c r="L27" s="653"/>
      <c r="M27" s="653"/>
      <c r="N27" s="653"/>
      <c r="O27" s="653"/>
      <c r="P27" s="653"/>
      <c r="Q27" s="653"/>
      <c r="R27" s="654"/>
      <c r="S27" s="671" t="s">
        <v>135</v>
      </c>
      <c r="T27" s="671"/>
      <c r="U27" s="496" t="s">
        <v>70</v>
      </c>
      <c r="V27" s="497"/>
      <c r="W27" s="497"/>
      <c r="X27" s="497"/>
      <c r="Y27" s="498"/>
      <c r="Z27" s="498"/>
      <c r="AA27" s="60" t="s">
        <v>71</v>
      </c>
      <c r="AB27" s="498"/>
      <c r="AC27" s="498"/>
      <c r="AD27" s="61" t="s">
        <v>72</v>
      </c>
      <c r="AE27" s="497"/>
      <c r="AF27" s="497"/>
      <c r="AG27" s="497"/>
      <c r="AH27" s="557"/>
    </row>
    <row r="28" spans="1:34" ht="15.6" customHeight="1" x14ac:dyDescent="0.15">
      <c r="A28" s="665"/>
      <c r="B28" s="666"/>
      <c r="C28" s="666"/>
      <c r="D28" s="666"/>
      <c r="E28" s="666"/>
      <c r="F28" s="666"/>
      <c r="G28" s="667"/>
      <c r="H28" s="649" t="s">
        <v>167</v>
      </c>
      <c r="I28" s="650"/>
      <c r="J28" s="651"/>
      <c r="K28" s="652"/>
      <c r="L28" s="653"/>
      <c r="M28" s="653"/>
      <c r="N28" s="653"/>
      <c r="O28" s="653"/>
      <c r="P28" s="653"/>
      <c r="Q28" s="653"/>
      <c r="R28" s="654"/>
      <c r="S28" s="671"/>
      <c r="T28" s="671"/>
      <c r="U28" s="655"/>
      <c r="V28" s="656"/>
      <c r="W28" s="656"/>
      <c r="X28" s="656"/>
      <c r="Y28" s="656"/>
      <c r="Z28" s="656"/>
      <c r="AA28" s="656"/>
      <c r="AB28" s="656"/>
      <c r="AC28" s="656"/>
      <c r="AD28" s="656"/>
      <c r="AE28" s="656"/>
      <c r="AF28" s="656"/>
      <c r="AG28" s="656"/>
      <c r="AH28" s="657"/>
    </row>
    <row r="29" spans="1:34" ht="15.6" customHeight="1" x14ac:dyDescent="0.15">
      <c r="A29" s="665"/>
      <c r="B29" s="666"/>
      <c r="C29" s="666"/>
      <c r="D29" s="666"/>
      <c r="E29" s="666"/>
      <c r="F29" s="666"/>
      <c r="G29" s="667"/>
      <c r="H29" s="649" t="s">
        <v>67</v>
      </c>
      <c r="I29" s="650"/>
      <c r="J29" s="651"/>
      <c r="K29" s="652"/>
      <c r="L29" s="653"/>
      <c r="M29" s="653"/>
      <c r="N29" s="653"/>
      <c r="O29" s="653"/>
      <c r="P29" s="653"/>
      <c r="Q29" s="653"/>
      <c r="R29" s="654"/>
      <c r="S29" s="671" t="s">
        <v>135</v>
      </c>
      <c r="T29" s="671"/>
      <c r="U29" s="496" t="s">
        <v>70</v>
      </c>
      <c r="V29" s="497"/>
      <c r="W29" s="497"/>
      <c r="X29" s="497"/>
      <c r="Y29" s="498"/>
      <c r="Z29" s="498"/>
      <c r="AA29" s="60" t="s">
        <v>71</v>
      </c>
      <c r="AB29" s="498"/>
      <c r="AC29" s="498"/>
      <c r="AD29" s="61" t="s">
        <v>72</v>
      </c>
      <c r="AE29" s="497"/>
      <c r="AF29" s="497"/>
      <c r="AG29" s="497"/>
      <c r="AH29" s="557"/>
    </row>
    <row r="30" spans="1:34" ht="15.6" customHeight="1" x14ac:dyDescent="0.15">
      <c r="A30" s="668"/>
      <c r="B30" s="669"/>
      <c r="C30" s="669"/>
      <c r="D30" s="669"/>
      <c r="E30" s="669"/>
      <c r="F30" s="669"/>
      <c r="G30" s="670"/>
      <c r="H30" s="649" t="s">
        <v>167</v>
      </c>
      <c r="I30" s="650"/>
      <c r="J30" s="651"/>
      <c r="K30" s="652"/>
      <c r="L30" s="653"/>
      <c r="M30" s="653"/>
      <c r="N30" s="653"/>
      <c r="O30" s="653"/>
      <c r="P30" s="653"/>
      <c r="Q30" s="653"/>
      <c r="R30" s="654"/>
      <c r="S30" s="671"/>
      <c r="T30" s="671"/>
      <c r="U30" s="655"/>
      <c r="V30" s="656"/>
      <c r="W30" s="656"/>
      <c r="X30" s="656"/>
      <c r="Y30" s="656"/>
      <c r="Z30" s="656"/>
      <c r="AA30" s="656"/>
      <c r="AB30" s="656"/>
      <c r="AC30" s="656"/>
      <c r="AD30" s="656"/>
      <c r="AE30" s="656"/>
      <c r="AF30" s="656"/>
      <c r="AG30" s="656"/>
      <c r="AH30" s="657"/>
    </row>
    <row r="31" spans="1:34" ht="16.350000000000001" customHeight="1" thickBot="1" x14ac:dyDescent="0.2">
      <c r="A31" s="628" t="s">
        <v>168</v>
      </c>
      <c r="B31" s="629"/>
      <c r="C31" s="629"/>
      <c r="D31" s="629"/>
      <c r="E31" s="629"/>
      <c r="F31" s="629"/>
      <c r="G31" s="630"/>
      <c r="H31" s="631" t="s">
        <v>169</v>
      </c>
      <c r="I31" s="632"/>
      <c r="J31" s="632"/>
      <c r="K31" s="632"/>
      <c r="L31" s="632"/>
      <c r="M31" s="632"/>
      <c r="N31" s="632"/>
      <c r="O31" s="632"/>
      <c r="P31" s="632"/>
      <c r="Q31" s="632"/>
      <c r="R31" s="632"/>
      <c r="S31" s="632"/>
      <c r="T31" s="632"/>
      <c r="U31" s="632"/>
      <c r="V31" s="632"/>
      <c r="W31" s="632"/>
      <c r="X31" s="632"/>
      <c r="Y31" s="632"/>
      <c r="Z31" s="632"/>
      <c r="AA31" s="632"/>
      <c r="AB31" s="632"/>
      <c r="AC31" s="632"/>
      <c r="AD31" s="632"/>
      <c r="AE31" s="632"/>
      <c r="AF31" s="632"/>
      <c r="AG31" s="632"/>
      <c r="AH31" s="633"/>
    </row>
    <row r="32" spans="1:34" ht="26.1" customHeight="1" x14ac:dyDescent="0.15">
      <c r="A32" s="108"/>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row>
    <row r="33" spans="1:34" s="115" customFormat="1" ht="20.25" thickBot="1" x14ac:dyDescent="0.2">
      <c r="A33" s="114" t="s">
        <v>170</v>
      </c>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row>
    <row r="34" spans="1:34" ht="16.350000000000001" customHeight="1" x14ac:dyDescent="0.15">
      <c r="A34" s="634" t="s">
        <v>171</v>
      </c>
      <c r="B34" s="635"/>
      <c r="C34" s="640" t="s">
        <v>67</v>
      </c>
      <c r="D34" s="641"/>
      <c r="E34" s="641"/>
      <c r="F34" s="641"/>
      <c r="G34" s="642"/>
      <c r="H34" s="643"/>
      <c r="I34" s="644"/>
      <c r="J34" s="644"/>
      <c r="K34" s="644"/>
      <c r="L34" s="644"/>
      <c r="M34" s="644"/>
      <c r="N34" s="644"/>
      <c r="O34" s="644"/>
      <c r="P34" s="644"/>
      <c r="Q34" s="644"/>
      <c r="R34" s="644"/>
      <c r="S34" s="644"/>
      <c r="T34" s="644"/>
      <c r="U34" s="644"/>
      <c r="V34" s="644"/>
      <c r="W34" s="644"/>
      <c r="X34" s="644"/>
      <c r="Y34" s="644"/>
      <c r="Z34" s="644"/>
      <c r="AA34" s="644"/>
      <c r="AB34" s="644"/>
      <c r="AC34" s="644"/>
      <c r="AD34" s="644"/>
      <c r="AE34" s="644"/>
      <c r="AF34" s="644"/>
      <c r="AG34" s="644"/>
      <c r="AH34" s="645"/>
    </row>
    <row r="35" spans="1:34" ht="27.95" customHeight="1" x14ac:dyDescent="0.15">
      <c r="A35" s="636"/>
      <c r="B35" s="637"/>
      <c r="C35" s="619" t="s">
        <v>147</v>
      </c>
      <c r="D35" s="619"/>
      <c r="E35" s="619"/>
      <c r="F35" s="619"/>
      <c r="G35" s="619"/>
      <c r="H35" s="646"/>
      <c r="I35" s="647"/>
      <c r="J35" s="647"/>
      <c r="K35" s="647"/>
      <c r="L35" s="647"/>
      <c r="M35" s="647"/>
      <c r="N35" s="647"/>
      <c r="O35" s="647"/>
      <c r="P35" s="647"/>
      <c r="Q35" s="647"/>
      <c r="R35" s="647"/>
      <c r="S35" s="647"/>
      <c r="T35" s="647"/>
      <c r="U35" s="647"/>
      <c r="V35" s="647"/>
      <c r="W35" s="647"/>
      <c r="X35" s="647"/>
      <c r="Y35" s="647"/>
      <c r="Z35" s="647"/>
      <c r="AA35" s="647"/>
      <c r="AB35" s="647"/>
      <c r="AC35" s="647"/>
      <c r="AD35" s="647"/>
      <c r="AE35" s="647"/>
      <c r="AF35" s="647"/>
      <c r="AG35" s="647"/>
      <c r="AH35" s="648"/>
    </row>
    <row r="36" spans="1:34" ht="15.75" customHeight="1" x14ac:dyDescent="0.15">
      <c r="A36" s="636"/>
      <c r="B36" s="637"/>
      <c r="C36" s="619" t="s">
        <v>6</v>
      </c>
      <c r="D36" s="619"/>
      <c r="E36" s="619"/>
      <c r="F36" s="619"/>
      <c r="G36" s="619"/>
      <c r="H36" s="496" t="s">
        <v>70</v>
      </c>
      <c r="I36" s="497"/>
      <c r="J36" s="497"/>
      <c r="K36" s="497"/>
      <c r="L36" s="498"/>
      <c r="M36" s="498"/>
      <c r="N36" s="60" t="s">
        <v>71</v>
      </c>
      <c r="O36" s="498"/>
      <c r="P36" s="498"/>
      <c r="Q36" s="61" t="s">
        <v>72</v>
      </c>
      <c r="R36" s="497"/>
      <c r="S36" s="497"/>
      <c r="T36" s="497"/>
      <c r="U36" s="497"/>
      <c r="V36" s="497"/>
      <c r="W36" s="497"/>
      <c r="X36" s="497"/>
      <c r="Y36" s="497"/>
      <c r="Z36" s="497"/>
      <c r="AA36" s="497"/>
      <c r="AB36" s="497"/>
      <c r="AC36" s="497"/>
      <c r="AD36" s="497"/>
      <c r="AE36" s="497"/>
      <c r="AF36" s="497"/>
      <c r="AG36" s="497"/>
      <c r="AH36" s="557"/>
    </row>
    <row r="37" spans="1:34" ht="15.75" customHeight="1" x14ac:dyDescent="0.15">
      <c r="A37" s="636"/>
      <c r="B37" s="637"/>
      <c r="C37" s="619"/>
      <c r="D37" s="619"/>
      <c r="E37" s="619"/>
      <c r="F37" s="619"/>
      <c r="G37" s="619"/>
      <c r="H37" s="500"/>
      <c r="I37" s="451"/>
      <c r="J37" s="451"/>
      <c r="K37" s="451"/>
      <c r="L37" s="62" t="s">
        <v>73</v>
      </c>
      <c r="M37" s="62" t="s">
        <v>74</v>
      </c>
      <c r="N37" s="451"/>
      <c r="O37" s="451"/>
      <c r="P37" s="451"/>
      <c r="Q37" s="451"/>
      <c r="R37" s="451"/>
      <c r="S37" s="451"/>
      <c r="T37" s="451"/>
      <c r="U37" s="451"/>
      <c r="V37" s="62" t="s">
        <v>75</v>
      </c>
      <c r="W37" s="62" t="s">
        <v>76</v>
      </c>
      <c r="X37" s="451"/>
      <c r="Y37" s="451"/>
      <c r="Z37" s="451"/>
      <c r="AA37" s="451"/>
      <c r="AB37" s="451"/>
      <c r="AC37" s="451"/>
      <c r="AD37" s="451"/>
      <c r="AE37" s="451"/>
      <c r="AF37" s="451"/>
      <c r="AG37" s="451"/>
      <c r="AH37" s="558"/>
    </row>
    <row r="38" spans="1:34" ht="15.75" customHeight="1" x14ac:dyDescent="0.15">
      <c r="A38" s="636"/>
      <c r="B38" s="637"/>
      <c r="C38" s="619"/>
      <c r="D38" s="619"/>
      <c r="E38" s="619"/>
      <c r="F38" s="619"/>
      <c r="G38" s="619"/>
      <c r="H38" s="500"/>
      <c r="I38" s="451"/>
      <c r="J38" s="451"/>
      <c r="K38" s="451"/>
      <c r="L38" s="62" t="s">
        <v>77</v>
      </c>
      <c r="M38" s="62" t="s">
        <v>78</v>
      </c>
      <c r="N38" s="451"/>
      <c r="O38" s="451"/>
      <c r="P38" s="451"/>
      <c r="Q38" s="451"/>
      <c r="R38" s="451"/>
      <c r="S38" s="451"/>
      <c r="T38" s="451"/>
      <c r="U38" s="451"/>
      <c r="V38" s="62" t="s">
        <v>79</v>
      </c>
      <c r="W38" s="62" t="s">
        <v>80</v>
      </c>
      <c r="X38" s="451"/>
      <c r="Y38" s="451"/>
      <c r="Z38" s="451"/>
      <c r="AA38" s="451"/>
      <c r="AB38" s="451"/>
      <c r="AC38" s="451"/>
      <c r="AD38" s="451"/>
      <c r="AE38" s="451"/>
      <c r="AF38" s="451"/>
      <c r="AG38" s="451"/>
      <c r="AH38" s="558"/>
    </row>
    <row r="39" spans="1:34" ht="18.95" customHeight="1" x14ac:dyDescent="0.15">
      <c r="A39" s="636"/>
      <c r="B39" s="637"/>
      <c r="C39" s="619"/>
      <c r="D39" s="619"/>
      <c r="E39" s="619"/>
      <c r="F39" s="619"/>
      <c r="G39" s="619"/>
      <c r="H39" s="583"/>
      <c r="I39" s="584"/>
      <c r="J39" s="584"/>
      <c r="K39" s="584"/>
      <c r="L39" s="584"/>
      <c r="M39" s="584"/>
      <c r="N39" s="584"/>
      <c r="O39" s="584"/>
      <c r="P39" s="584"/>
      <c r="Q39" s="584"/>
      <c r="R39" s="584"/>
      <c r="S39" s="584"/>
      <c r="T39" s="584"/>
      <c r="U39" s="584"/>
      <c r="V39" s="584"/>
      <c r="W39" s="584"/>
      <c r="X39" s="584"/>
      <c r="Y39" s="584"/>
      <c r="Z39" s="584"/>
      <c r="AA39" s="584"/>
      <c r="AB39" s="584"/>
      <c r="AC39" s="584"/>
      <c r="AD39" s="584"/>
      <c r="AE39" s="584"/>
      <c r="AF39" s="584"/>
      <c r="AG39" s="584"/>
      <c r="AH39" s="585"/>
    </row>
    <row r="40" spans="1:34" ht="16.350000000000001" customHeight="1" x14ac:dyDescent="0.15">
      <c r="A40" s="636"/>
      <c r="B40" s="637"/>
      <c r="C40" s="619" t="s">
        <v>148</v>
      </c>
      <c r="D40" s="619"/>
      <c r="E40" s="619"/>
      <c r="F40" s="619"/>
      <c r="G40" s="619"/>
      <c r="H40" s="621" t="s">
        <v>82</v>
      </c>
      <c r="I40" s="622"/>
      <c r="J40" s="623"/>
      <c r="K40" s="545"/>
      <c r="L40" s="546"/>
      <c r="M40" s="546"/>
      <c r="N40" s="546"/>
      <c r="O40" s="546"/>
      <c r="P40" s="546"/>
      <c r="Q40" s="30" t="s">
        <v>149</v>
      </c>
      <c r="R40" s="30"/>
      <c r="S40" s="546"/>
      <c r="T40" s="546"/>
      <c r="U40" s="549"/>
      <c r="V40" s="621" t="s">
        <v>84</v>
      </c>
      <c r="W40" s="622"/>
      <c r="X40" s="623"/>
      <c r="Y40" s="545"/>
      <c r="Z40" s="546"/>
      <c r="AA40" s="546"/>
      <c r="AB40" s="546"/>
      <c r="AC40" s="546"/>
      <c r="AD40" s="546"/>
      <c r="AE40" s="546"/>
      <c r="AF40" s="546"/>
      <c r="AG40" s="546"/>
      <c r="AH40" s="615"/>
    </row>
    <row r="41" spans="1:34" ht="16.350000000000001" customHeight="1" thickBot="1" x14ac:dyDescent="0.2">
      <c r="A41" s="638"/>
      <c r="B41" s="639"/>
      <c r="C41" s="620"/>
      <c r="D41" s="620"/>
      <c r="E41" s="620"/>
      <c r="F41" s="620"/>
      <c r="G41" s="620"/>
      <c r="H41" s="624" t="s">
        <v>85</v>
      </c>
      <c r="I41" s="624"/>
      <c r="J41" s="624"/>
      <c r="K41" s="625"/>
      <c r="L41" s="626"/>
      <c r="M41" s="626"/>
      <c r="N41" s="626"/>
      <c r="O41" s="626"/>
      <c r="P41" s="626"/>
      <c r="Q41" s="626"/>
      <c r="R41" s="626"/>
      <c r="S41" s="626"/>
      <c r="T41" s="626"/>
      <c r="U41" s="626"/>
      <c r="V41" s="626"/>
      <c r="W41" s="626"/>
      <c r="X41" s="626"/>
      <c r="Y41" s="626"/>
      <c r="Z41" s="626"/>
      <c r="AA41" s="626"/>
      <c r="AB41" s="626"/>
      <c r="AC41" s="626"/>
      <c r="AD41" s="626"/>
      <c r="AE41" s="626"/>
      <c r="AF41" s="626"/>
      <c r="AG41" s="626"/>
      <c r="AH41" s="627"/>
    </row>
    <row r="42" spans="1:34" ht="14.45" customHeight="1" x14ac:dyDescent="0.15"/>
    <row r="43" spans="1:34" ht="82.5" customHeight="1" x14ac:dyDescent="0.15">
      <c r="A43" s="617" t="s">
        <v>35</v>
      </c>
      <c r="B43" s="617"/>
      <c r="C43" s="116" t="s">
        <v>172</v>
      </c>
      <c r="D43" s="618" t="s">
        <v>173</v>
      </c>
      <c r="E43" s="618"/>
      <c r="F43" s="618"/>
      <c r="G43" s="618"/>
      <c r="H43" s="618"/>
      <c r="I43" s="618"/>
      <c r="J43" s="618"/>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618"/>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5"/>
  <dataValidations count="1">
    <dataValidation type="list" allowBlank="1" showInputMessage="1" showErrorMessage="1" sqref="AG2:AH3 Q2:R3" xr:uid="{58D30E92-4048-41C0-A9A7-F957633BD6F7}">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63DAA-096F-4C4B-A0BB-81BD0347FA2F}">
  <sheetPr>
    <pageSetUpPr fitToPage="1"/>
  </sheetPr>
  <dimension ref="A1:AH21"/>
  <sheetViews>
    <sheetView view="pageBreakPreview" zoomScaleNormal="70" zoomScaleSheetLayoutView="100" workbookViewId="0">
      <selection activeCell="AJ44" sqref="AJ44"/>
    </sheetView>
  </sheetViews>
  <sheetFormatPr defaultColWidth="8.75" defaultRowHeight="16.5" x14ac:dyDescent="0.15"/>
  <cols>
    <col min="1" max="34" width="3.125" style="118" customWidth="1"/>
    <col min="35" max="16384" width="8.75" style="118"/>
  </cols>
  <sheetData>
    <row r="1" spans="1:34" ht="36" customHeight="1" x14ac:dyDescent="0.15">
      <c r="A1" s="117" t="s">
        <v>174</v>
      </c>
    </row>
    <row r="2" spans="1:34" ht="15" customHeight="1" thickBot="1" x14ac:dyDescent="0.2">
      <c r="A2" s="119" t="s">
        <v>175</v>
      </c>
    </row>
    <row r="3" spans="1:34" ht="15.6" customHeight="1" x14ac:dyDescent="0.15">
      <c r="A3" s="783" t="s">
        <v>176</v>
      </c>
      <c r="B3" s="784"/>
      <c r="C3" s="784"/>
      <c r="D3" s="784"/>
      <c r="E3" s="784"/>
      <c r="F3" s="784"/>
      <c r="G3" s="785"/>
      <c r="H3" s="761" t="s">
        <v>67</v>
      </c>
      <c r="I3" s="762"/>
      <c r="J3" s="763"/>
      <c r="K3" s="792"/>
      <c r="L3" s="793"/>
      <c r="M3" s="793"/>
      <c r="N3" s="793"/>
      <c r="O3" s="793"/>
      <c r="P3" s="793"/>
      <c r="Q3" s="793"/>
      <c r="R3" s="794"/>
      <c r="S3" s="795" t="s">
        <v>135</v>
      </c>
      <c r="T3" s="795"/>
      <c r="U3" s="796" t="s">
        <v>70</v>
      </c>
      <c r="V3" s="781"/>
      <c r="W3" s="781"/>
      <c r="X3" s="781"/>
      <c r="Y3" s="780"/>
      <c r="Z3" s="780"/>
      <c r="AA3" s="120" t="s">
        <v>71</v>
      </c>
      <c r="AB3" s="780"/>
      <c r="AC3" s="780"/>
      <c r="AD3" s="121" t="s">
        <v>72</v>
      </c>
      <c r="AE3" s="781"/>
      <c r="AF3" s="781"/>
      <c r="AG3" s="781"/>
      <c r="AH3" s="782"/>
    </row>
    <row r="4" spans="1:34" ht="15.6" customHeight="1" x14ac:dyDescent="0.15">
      <c r="A4" s="786"/>
      <c r="B4" s="787"/>
      <c r="C4" s="787"/>
      <c r="D4" s="787"/>
      <c r="E4" s="787"/>
      <c r="F4" s="787"/>
      <c r="G4" s="788"/>
      <c r="H4" s="746" t="s">
        <v>167</v>
      </c>
      <c r="I4" s="747"/>
      <c r="J4" s="748"/>
      <c r="K4" s="749"/>
      <c r="L4" s="750"/>
      <c r="M4" s="750"/>
      <c r="N4" s="750"/>
      <c r="O4" s="750"/>
      <c r="P4" s="750"/>
      <c r="Q4" s="750"/>
      <c r="R4" s="751"/>
      <c r="S4" s="752"/>
      <c r="T4" s="752"/>
      <c r="U4" s="777"/>
      <c r="V4" s="778"/>
      <c r="W4" s="778"/>
      <c r="X4" s="778"/>
      <c r="Y4" s="778"/>
      <c r="Z4" s="778"/>
      <c r="AA4" s="778"/>
      <c r="AB4" s="778"/>
      <c r="AC4" s="778"/>
      <c r="AD4" s="778"/>
      <c r="AE4" s="778"/>
      <c r="AF4" s="778"/>
      <c r="AG4" s="778"/>
      <c r="AH4" s="779"/>
    </row>
    <row r="5" spans="1:34" ht="15.6" customHeight="1" x14ac:dyDescent="0.15">
      <c r="A5" s="786"/>
      <c r="B5" s="787"/>
      <c r="C5" s="787"/>
      <c r="D5" s="787"/>
      <c r="E5" s="787"/>
      <c r="F5" s="787"/>
      <c r="G5" s="788"/>
      <c r="H5" s="746" t="s">
        <v>67</v>
      </c>
      <c r="I5" s="747"/>
      <c r="J5" s="748"/>
      <c r="K5" s="749"/>
      <c r="L5" s="750"/>
      <c r="M5" s="750"/>
      <c r="N5" s="750"/>
      <c r="O5" s="750"/>
      <c r="P5" s="750"/>
      <c r="Q5" s="750"/>
      <c r="R5" s="751"/>
      <c r="S5" s="752" t="s">
        <v>135</v>
      </c>
      <c r="T5" s="752"/>
      <c r="U5" s="754" t="s">
        <v>70</v>
      </c>
      <c r="V5" s="735"/>
      <c r="W5" s="735"/>
      <c r="X5" s="735"/>
      <c r="Y5" s="734"/>
      <c r="Z5" s="734"/>
      <c r="AA5" s="122" t="s">
        <v>71</v>
      </c>
      <c r="AB5" s="734"/>
      <c r="AC5" s="734"/>
      <c r="AD5" s="123" t="s">
        <v>72</v>
      </c>
      <c r="AE5" s="735"/>
      <c r="AF5" s="735"/>
      <c r="AG5" s="735"/>
      <c r="AH5" s="736"/>
    </row>
    <row r="6" spans="1:34" ht="15.6" customHeight="1" x14ac:dyDescent="0.15">
      <c r="A6" s="786"/>
      <c r="B6" s="787"/>
      <c r="C6" s="787"/>
      <c r="D6" s="787"/>
      <c r="E6" s="787"/>
      <c r="F6" s="787"/>
      <c r="G6" s="788"/>
      <c r="H6" s="746" t="s">
        <v>167</v>
      </c>
      <c r="I6" s="747"/>
      <c r="J6" s="748"/>
      <c r="K6" s="749"/>
      <c r="L6" s="750"/>
      <c r="M6" s="750"/>
      <c r="N6" s="750"/>
      <c r="O6" s="750"/>
      <c r="P6" s="750"/>
      <c r="Q6" s="750"/>
      <c r="R6" s="751"/>
      <c r="S6" s="752"/>
      <c r="T6" s="752"/>
      <c r="U6" s="777"/>
      <c r="V6" s="778"/>
      <c r="W6" s="778"/>
      <c r="X6" s="778"/>
      <c r="Y6" s="778"/>
      <c r="Z6" s="778"/>
      <c r="AA6" s="778"/>
      <c r="AB6" s="778"/>
      <c r="AC6" s="778"/>
      <c r="AD6" s="778"/>
      <c r="AE6" s="778"/>
      <c r="AF6" s="778"/>
      <c r="AG6" s="778"/>
      <c r="AH6" s="779"/>
    </row>
    <row r="7" spans="1:34" ht="15.6" customHeight="1" x14ac:dyDescent="0.15">
      <c r="A7" s="786"/>
      <c r="B7" s="787"/>
      <c r="C7" s="787"/>
      <c r="D7" s="787"/>
      <c r="E7" s="787"/>
      <c r="F7" s="787"/>
      <c r="G7" s="788"/>
      <c r="H7" s="746" t="s">
        <v>67</v>
      </c>
      <c r="I7" s="747"/>
      <c r="J7" s="748"/>
      <c r="K7" s="749"/>
      <c r="L7" s="750"/>
      <c r="M7" s="750"/>
      <c r="N7" s="750"/>
      <c r="O7" s="750"/>
      <c r="P7" s="750"/>
      <c r="Q7" s="750"/>
      <c r="R7" s="751"/>
      <c r="S7" s="752" t="s">
        <v>135</v>
      </c>
      <c r="T7" s="752"/>
      <c r="U7" s="754" t="s">
        <v>70</v>
      </c>
      <c r="V7" s="735"/>
      <c r="W7" s="735"/>
      <c r="X7" s="735"/>
      <c r="Y7" s="734"/>
      <c r="Z7" s="734"/>
      <c r="AA7" s="122" t="s">
        <v>71</v>
      </c>
      <c r="AB7" s="734"/>
      <c r="AC7" s="734"/>
      <c r="AD7" s="123" t="s">
        <v>72</v>
      </c>
      <c r="AE7" s="735"/>
      <c r="AF7" s="735"/>
      <c r="AG7" s="735"/>
      <c r="AH7" s="736"/>
    </row>
    <row r="8" spans="1:34" ht="15.6" customHeight="1" x14ac:dyDescent="0.15">
      <c r="A8" s="786"/>
      <c r="B8" s="787"/>
      <c r="C8" s="787"/>
      <c r="D8" s="787"/>
      <c r="E8" s="787"/>
      <c r="F8" s="787"/>
      <c r="G8" s="788"/>
      <c r="H8" s="746" t="s">
        <v>167</v>
      </c>
      <c r="I8" s="747"/>
      <c r="J8" s="748"/>
      <c r="K8" s="749"/>
      <c r="L8" s="750"/>
      <c r="M8" s="750"/>
      <c r="N8" s="750"/>
      <c r="O8" s="750"/>
      <c r="P8" s="750"/>
      <c r="Q8" s="750"/>
      <c r="R8" s="751"/>
      <c r="S8" s="752"/>
      <c r="T8" s="752"/>
      <c r="U8" s="777"/>
      <c r="V8" s="778"/>
      <c r="W8" s="778"/>
      <c r="X8" s="778"/>
      <c r="Y8" s="778"/>
      <c r="Z8" s="778"/>
      <c r="AA8" s="778"/>
      <c r="AB8" s="778"/>
      <c r="AC8" s="778"/>
      <c r="AD8" s="778"/>
      <c r="AE8" s="778"/>
      <c r="AF8" s="778"/>
      <c r="AG8" s="778"/>
      <c r="AH8" s="779"/>
    </row>
    <row r="9" spans="1:34" ht="15.6" customHeight="1" x14ac:dyDescent="0.15">
      <c r="A9" s="786"/>
      <c r="B9" s="787"/>
      <c r="C9" s="787"/>
      <c r="D9" s="787"/>
      <c r="E9" s="787"/>
      <c r="F9" s="787"/>
      <c r="G9" s="788"/>
      <c r="H9" s="746" t="s">
        <v>67</v>
      </c>
      <c r="I9" s="747"/>
      <c r="J9" s="748"/>
      <c r="K9" s="749"/>
      <c r="L9" s="750"/>
      <c r="M9" s="750"/>
      <c r="N9" s="750"/>
      <c r="O9" s="750"/>
      <c r="P9" s="750"/>
      <c r="Q9" s="750"/>
      <c r="R9" s="751"/>
      <c r="S9" s="752" t="s">
        <v>135</v>
      </c>
      <c r="T9" s="752"/>
      <c r="U9" s="754" t="s">
        <v>70</v>
      </c>
      <c r="V9" s="735"/>
      <c r="W9" s="735"/>
      <c r="X9" s="735"/>
      <c r="Y9" s="734"/>
      <c r="Z9" s="734"/>
      <c r="AA9" s="122" t="s">
        <v>71</v>
      </c>
      <c r="AB9" s="734"/>
      <c r="AC9" s="734"/>
      <c r="AD9" s="123" t="s">
        <v>72</v>
      </c>
      <c r="AE9" s="735"/>
      <c r="AF9" s="735"/>
      <c r="AG9" s="735"/>
      <c r="AH9" s="736"/>
    </row>
    <row r="10" spans="1:34" ht="15.6" customHeight="1" thickBot="1" x14ac:dyDescent="0.2">
      <c r="A10" s="789"/>
      <c r="B10" s="790"/>
      <c r="C10" s="790"/>
      <c r="D10" s="790"/>
      <c r="E10" s="790"/>
      <c r="F10" s="790"/>
      <c r="G10" s="791"/>
      <c r="H10" s="737" t="s">
        <v>167</v>
      </c>
      <c r="I10" s="738"/>
      <c r="J10" s="739"/>
      <c r="K10" s="740"/>
      <c r="L10" s="741"/>
      <c r="M10" s="741"/>
      <c r="N10" s="741"/>
      <c r="O10" s="741"/>
      <c r="P10" s="741"/>
      <c r="Q10" s="741"/>
      <c r="R10" s="742"/>
      <c r="S10" s="753"/>
      <c r="T10" s="753"/>
      <c r="U10" s="743"/>
      <c r="V10" s="744"/>
      <c r="W10" s="744"/>
      <c r="X10" s="744"/>
      <c r="Y10" s="744"/>
      <c r="Z10" s="744"/>
      <c r="AA10" s="744"/>
      <c r="AB10" s="744"/>
      <c r="AC10" s="744"/>
      <c r="AD10" s="744"/>
      <c r="AE10" s="744"/>
      <c r="AF10" s="744"/>
      <c r="AG10" s="744"/>
      <c r="AH10" s="745"/>
    </row>
    <row r="11" spans="1:34" ht="26.1" customHeight="1" x14ac:dyDescent="0.15">
      <c r="A11" s="124"/>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row>
    <row r="12" spans="1:34" s="126" customFormat="1" ht="19.5" x14ac:dyDescent="0.15">
      <c r="A12" s="125" t="s">
        <v>170</v>
      </c>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row>
    <row r="13" spans="1:34" s="126" customFormat="1" ht="20.25" thickBot="1" x14ac:dyDescent="0.2">
      <c r="A13" s="127" t="s">
        <v>177</v>
      </c>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row>
    <row r="14" spans="1:34" ht="16.350000000000001" customHeight="1" x14ac:dyDescent="0.15">
      <c r="A14" s="755" t="s">
        <v>171</v>
      </c>
      <c r="B14" s="756"/>
      <c r="C14" s="761" t="s">
        <v>67</v>
      </c>
      <c r="D14" s="762"/>
      <c r="E14" s="762"/>
      <c r="F14" s="762"/>
      <c r="G14" s="763"/>
      <c r="H14" s="764"/>
      <c r="I14" s="765"/>
      <c r="J14" s="765"/>
      <c r="K14" s="765"/>
      <c r="L14" s="765"/>
      <c r="M14" s="765"/>
      <c r="N14" s="765"/>
      <c r="O14" s="765"/>
      <c r="P14" s="765"/>
      <c r="Q14" s="765"/>
      <c r="R14" s="765"/>
      <c r="S14" s="765"/>
      <c r="T14" s="765"/>
      <c r="U14" s="765"/>
      <c r="V14" s="765"/>
      <c r="W14" s="765"/>
      <c r="X14" s="765"/>
      <c r="Y14" s="765"/>
      <c r="Z14" s="765"/>
      <c r="AA14" s="765"/>
      <c r="AB14" s="765"/>
      <c r="AC14" s="765"/>
      <c r="AD14" s="765"/>
      <c r="AE14" s="765"/>
      <c r="AF14" s="765"/>
      <c r="AG14" s="765"/>
      <c r="AH14" s="766"/>
    </row>
    <row r="15" spans="1:34" ht="27.95" customHeight="1" x14ac:dyDescent="0.15">
      <c r="A15" s="757"/>
      <c r="B15" s="758"/>
      <c r="C15" s="767" t="s">
        <v>147</v>
      </c>
      <c r="D15" s="767"/>
      <c r="E15" s="767"/>
      <c r="F15" s="767"/>
      <c r="G15" s="767"/>
      <c r="H15" s="768"/>
      <c r="I15" s="768"/>
      <c r="J15" s="768"/>
      <c r="K15" s="768"/>
      <c r="L15" s="768"/>
      <c r="M15" s="768"/>
      <c r="N15" s="768"/>
      <c r="O15" s="768"/>
      <c r="P15" s="768"/>
      <c r="Q15" s="768"/>
      <c r="R15" s="768"/>
      <c r="S15" s="768"/>
      <c r="T15" s="768"/>
      <c r="U15" s="768"/>
      <c r="V15" s="768"/>
      <c r="W15" s="768"/>
      <c r="X15" s="768"/>
      <c r="Y15" s="768"/>
      <c r="Z15" s="768"/>
      <c r="AA15" s="768"/>
      <c r="AB15" s="768"/>
      <c r="AC15" s="768"/>
      <c r="AD15" s="768"/>
      <c r="AE15" s="768"/>
      <c r="AF15" s="768"/>
      <c r="AG15" s="768"/>
      <c r="AH15" s="769"/>
    </row>
    <row r="16" spans="1:34" ht="15.75" customHeight="1" x14ac:dyDescent="0.15">
      <c r="A16" s="757"/>
      <c r="B16" s="758"/>
      <c r="C16" s="767" t="s">
        <v>6</v>
      </c>
      <c r="D16" s="767"/>
      <c r="E16" s="767"/>
      <c r="F16" s="767"/>
      <c r="G16" s="767"/>
      <c r="H16" s="754" t="s">
        <v>70</v>
      </c>
      <c r="I16" s="735"/>
      <c r="J16" s="735"/>
      <c r="K16" s="735"/>
      <c r="L16" s="734"/>
      <c r="M16" s="734"/>
      <c r="N16" s="122" t="s">
        <v>71</v>
      </c>
      <c r="O16" s="734"/>
      <c r="P16" s="734"/>
      <c r="Q16" s="123" t="s">
        <v>72</v>
      </c>
      <c r="R16" s="735"/>
      <c r="S16" s="735"/>
      <c r="T16" s="735"/>
      <c r="U16" s="735"/>
      <c r="V16" s="735"/>
      <c r="W16" s="735"/>
      <c r="X16" s="735"/>
      <c r="Y16" s="735"/>
      <c r="Z16" s="735"/>
      <c r="AA16" s="735"/>
      <c r="AB16" s="735"/>
      <c r="AC16" s="735"/>
      <c r="AD16" s="735"/>
      <c r="AE16" s="735"/>
      <c r="AF16" s="735"/>
      <c r="AG16" s="735"/>
      <c r="AH16" s="736"/>
    </row>
    <row r="17" spans="1:34" ht="15.75" customHeight="1" x14ac:dyDescent="0.15">
      <c r="A17" s="757"/>
      <c r="B17" s="758"/>
      <c r="C17" s="767"/>
      <c r="D17" s="767"/>
      <c r="E17" s="767"/>
      <c r="F17" s="767"/>
      <c r="G17" s="767"/>
      <c r="H17" s="770"/>
      <c r="I17" s="771"/>
      <c r="J17" s="771"/>
      <c r="K17" s="771"/>
      <c r="L17" s="128" t="s">
        <v>73</v>
      </c>
      <c r="M17" s="128" t="s">
        <v>74</v>
      </c>
      <c r="N17" s="771"/>
      <c r="O17" s="771"/>
      <c r="P17" s="771"/>
      <c r="Q17" s="771"/>
      <c r="R17" s="771"/>
      <c r="S17" s="771"/>
      <c r="T17" s="771"/>
      <c r="U17" s="771"/>
      <c r="V17" s="128" t="s">
        <v>75</v>
      </c>
      <c r="W17" s="128" t="s">
        <v>76</v>
      </c>
      <c r="X17" s="771"/>
      <c r="Y17" s="771"/>
      <c r="Z17" s="771"/>
      <c r="AA17" s="771"/>
      <c r="AB17" s="771"/>
      <c r="AC17" s="771"/>
      <c r="AD17" s="771"/>
      <c r="AE17" s="771"/>
      <c r="AF17" s="771"/>
      <c r="AG17" s="771"/>
      <c r="AH17" s="772"/>
    </row>
    <row r="18" spans="1:34" ht="15.75" customHeight="1" x14ac:dyDescent="0.15">
      <c r="A18" s="757"/>
      <c r="B18" s="758"/>
      <c r="C18" s="767"/>
      <c r="D18" s="767"/>
      <c r="E18" s="767"/>
      <c r="F18" s="767"/>
      <c r="G18" s="767"/>
      <c r="H18" s="770"/>
      <c r="I18" s="771"/>
      <c r="J18" s="771"/>
      <c r="K18" s="771"/>
      <c r="L18" s="128" t="s">
        <v>77</v>
      </c>
      <c r="M18" s="128" t="s">
        <v>78</v>
      </c>
      <c r="N18" s="771"/>
      <c r="O18" s="771"/>
      <c r="P18" s="771"/>
      <c r="Q18" s="771"/>
      <c r="R18" s="771"/>
      <c r="S18" s="771"/>
      <c r="T18" s="771"/>
      <c r="U18" s="771"/>
      <c r="V18" s="128" t="s">
        <v>79</v>
      </c>
      <c r="W18" s="128" t="s">
        <v>80</v>
      </c>
      <c r="X18" s="771"/>
      <c r="Y18" s="771"/>
      <c r="Z18" s="771"/>
      <c r="AA18" s="771"/>
      <c r="AB18" s="771"/>
      <c r="AC18" s="771"/>
      <c r="AD18" s="771"/>
      <c r="AE18" s="771"/>
      <c r="AF18" s="771"/>
      <c r="AG18" s="771"/>
      <c r="AH18" s="772"/>
    </row>
    <row r="19" spans="1:34" ht="18.95" customHeight="1" x14ac:dyDescent="0.15">
      <c r="A19" s="757"/>
      <c r="B19" s="758"/>
      <c r="C19" s="767"/>
      <c r="D19" s="767"/>
      <c r="E19" s="767"/>
      <c r="F19" s="767"/>
      <c r="G19" s="767"/>
      <c r="H19" s="773"/>
      <c r="I19" s="774"/>
      <c r="J19" s="774"/>
      <c r="K19" s="774"/>
      <c r="L19" s="774"/>
      <c r="M19" s="774"/>
      <c r="N19" s="774"/>
      <c r="O19" s="774"/>
      <c r="P19" s="774"/>
      <c r="Q19" s="774"/>
      <c r="R19" s="774"/>
      <c r="S19" s="774"/>
      <c r="T19" s="774"/>
      <c r="U19" s="774"/>
      <c r="V19" s="774"/>
      <c r="W19" s="774"/>
      <c r="X19" s="774"/>
      <c r="Y19" s="774"/>
      <c r="Z19" s="774"/>
      <c r="AA19" s="774"/>
      <c r="AB19" s="774"/>
      <c r="AC19" s="774"/>
      <c r="AD19" s="774"/>
      <c r="AE19" s="774"/>
      <c r="AF19" s="774"/>
      <c r="AG19" s="774"/>
      <c r="AH19" s="775"/>
    </row>
    <row r="20" spans="1:34" ht="16.350000000000001" customHeight="1" x14ac:dyDescent="0.15">
      <c r="A20" s="757"/>
      <c r="B20" s="758"/>
      <c r="C20" s="767" t="s">
        <v>148</v>
      </c>
      <c r="D20" s="767"/>
      <c r="E20" s="767"/>
      <c r="F20" s="767"/>
      <c r="G20" s="767"/>
      <c r="H20" s="724" t="s">
        <v>82</v>
      </c>
      <c r="I20" s="725"/>
      <c r="J20" s="726"/>
      <c r="K20" s="129"/>
      <c r="L20" s="130"/>
      <c r="M20" s="130"/>
      <c r="N20" s="130"/>
      <c r="O20" s="130"/>
      <c r="P20" s="130"/>
      <c r="Q20" s="130" t="s">
        <v>149</v>
      </c>
      <c r="R20" s="130"/>
      <c r="S20" s="130"/>
      <c r="T20" s="130"/>
      <c r="U20" s="131"/>
      <c r="V20" s="724" t="s">
        <v>84</v>
      </c>
      <c r="W20" s="725"/>
      <c r="X20" s="726"/>
      <c r="Y20" s="727"/>
      <c r="Z20" s="728"/>
      <c r="AA20" s="728"/>
      <c r="AB20" s="728"/>
      <c r="AC20" s="728"/>
      <c r="AD20" s="728"/>
      <c r="AE20" s="728"/>
      <c r="AF20" s="728"/>
      <c r="AG20" s="728"/>
      <c r="AH20" s="729"/>
    </row>
    <row r="21" spans="1:34" ht="16.350000000000001" customHeight="1" thickBot="1" x14ac:dyDescent="0.2">
      <c r="A21" s="759"/>
      <c r="B21" s="760"/>
      <c r="C21" s="776"/>
      <c r="D21" s="776"/>
      <c r="E21" s="776"/>
      <c r="F21" s="776"/>
      <c r="G21" s="776"/>
      <c r="H21" s="730" t="s">
        <v>85</v>
      </c>
      <c r="I21" s="730"/>
      <c r="J21" s="730"/>
      <c r="K21" s="731"/>
      <c r="L21" s="732"/>
      <c r="M21" s="732"/>
      <c r="N21" s="732"/>
      <c r="O21" s="732"/>
      <c r="P21" s="732"/>
      <c r="Q21" s="732"/>
      <c r="R21" s="732"/>
      <c r="S21" s="732"/>
      <c r="T21" s="732"/>
      <c r="U21" s="732"/>
      <c r="V21" s="732"/>
      <c r="W21" s="732"/>
      <c r="X21" s="732"/>
      <c r="Y21" s="732"/>
      <c r="Z21" s="732"/>
      <c r="AA21" s="732"/>
      <c r="AB21" s="732"/>
      <c r="AC21" s="732"/>
      <c r="AD21" s="732"/>
      <c r="AE21" s="732"/>
      <c r="AF21" s="732"/>
      <c r="AG21" s="732"/>
      <c r="AH21" s="733"/>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18FD7-B2D4-4D19-8B95-61E6B8168A91}">
  <sheetPr>
    <pageSetUpPr fitToPage="1"/>
  </sheetPr>
  <dimension ref="B1:I33"/>
  <sheetViews>
    <sheetView view="pageBreakPreview" topLeftCell="A7" zoomScaleNormal="100" zoomScaleSheetLayoutView="100" workbookViewId="0">
      <selection activeCell="C17" sqref="C17:C18"/>
    </sheetView>
  </sheetViews>
  <sheetFormatPr defaultColWidth="7" defaultRowHeight="19.5" x14ac:dyDescent="0.15"/>
  <cols>
    <col min="1" max="1" width="1.375" style="134" customWidth="1"/>
    <col min="2" max="2" width="4.5" style="134" customWidth="1"/>
    <col min="3" max="3" width="21.875" style="133" customWidth="1"/>
    <col min="4" max="4" width="9.875" style="133" customWidth="1"/>
    <col min="5" max="5" width="3.375" style="134" customWidth="1"/>
    <col min="6" max="6" width="9.625" style="134" customWidth="1"/>
    <col min="7" max="7" width="3.375" style="134" customWidth="1"/>
    <col min="8" max="8" width="9.625" style="134" customWidth="1"/>
    <col min="9" max="9" width="14.125" style="134" customWidth="1"/>
    <col min="10" max="10" width="1.375" style="134" customWidth="1"/>
    <col min="11" max="16384" width="7" style="134"/>
  </cols>
  <sheetData>
    <row r="1" spans="2:9" ht="22.5" customHeight="1" x14ac:dyDescent="0.15">
      <c r="B1" s="132" t="s">
        <v>178</v>
      </c>
    </row>
    <row r="2" spans="2:9" ht="22.5" customHeight="1" x14ac:dyDescent="0.15">
      <c r="B2" s="132" t="s">
        <v>179</v>
      </c>
    </row>
    <row r="4" spans="2:9" x14ac:dyDescent="0.15">
      <c r="B4" s="134" t="s">
        <v>180</v>
      </c>
    </row>
    <row r="6" spans="2:9" ht="27.6" customHeight="1" x14ac:dyDescent="0.15">
      <c r="B6" s="135"/>
      <c r="C6" s="136" t="s">
        <v>168</v>
      </c>
      <c r="D6" s="136" t="s">
        <v>181</v>
      </c>
      <c r="E6" s="797" t="s">
        <v>182</v>
      </c>
      <c r="F6" s="798"/>
      <c r="G6" s="797" t="s">
        <v>183</v>
      </c>
      <c r="H6" s="798"/>
      <c r="I6" s="136" t="s">
        <v>35</v>
      </c>
    </row>
    <row r="7" spans="2:9" ht="20.100000000000001" customHeight="1" x14ac:dyDescent="0.15">
      <c r="B7" s="799">
        <v>1</v>
      </c>
      <c r="C7" s="801" t="s">
        <v>184</v>
      </c>
      <c r="D7" s="799"/>
      <c r="E7" s="803"/>
      <c r="F7" s="805" t="s">
        <v>185</v>
      </c>
      <c r="G7" s="137"/>
      <c r="H7" s="138" t="s">
        <v>185</v>
      </c>
      <c r="I7" s="807"/>
    </row>
    <row r="8" spans="2:9" ht="20.100000000000001" customHeight="1" x14ac:dyDescent="0.15">
      <c r="B8" s="800"/>
      <c r="C8" s="802"/>
      <c r="D8" s="800"/>
      <c r="E8" s="804"/>
      <c r="F8" s="806"/>
      <c r="G8" s="139"/>
      <c r="H8" s="140" t="s">
        <v>186</v>
      </c>
      <c r="I8" s="807"/>
    </row>
    <row r="9" spans="2:9" ht="20.100000000000001" customHeight="1" x14ac:dyDescent="0.15">
      <c r="B9" s="799">
        <v>2</v>
      </c>
      <c r="C9" s="801" t="s">
        <v>187</v>
      </c>
      <c r="D9" s="799" t="s">
        <v>188</v>
      </c>
      <c r="E9" s="803"/>
      <c r="F9" s="805" t="s">
        <v>185</v>
      </c>
      <c r="G9" s="137"/>
      <c r="H9" s="138" t="s">
        <v>185</v>
      </c>
      <c r="I9" s="807"/>
    </row>
    <row r="10" spans="2:9" ht="20.100000000000001" customHeight="1" x14ac:dyDescent="0.15">
      <c r="B10" s="800"/>
      <c r="C10" s="802"/>
      <c r="D10" s="800"/>
      <c r="E10" s="804"/>
      <c r="F10" s="806"/>
      <c r="G10" s="139"/>
      <c r="H10" s="140" t="s">
        <v>186</v>
      </c>
      <c r="I10" s="807"/>
    </row>
    <row r="11" spans="2:9" ht="20.100000000000001" customHeight="1" x14ac:dyDescent="0.15">
      <c r="B11" s="799">
        <v>3</v>
      </c>
      <c r="C11" s="1018" t="s">
        <v>189</v>
      </c>
      <c r="D11" s="799"/>
      <c r="E11" s="803"/>
      <c r="F11" s="805" t="s">
        <v>185</v>
      </c>
      <c r="G11" s="137"/>
      <c r="H11" s="138" t="s">
        <v>185</v>
      </c>
      <c r="I11" s="807"/>
    </row>
    <row r="12" spans="2:9" ht="19.5" customHeight="1" x14ac:dyDescent="0.15">
      <c r="B12" s="800"/>
      <c r="C12" s="1019"/>
      <c r="D12" s="800"/>
      <c r="E12" s="804"/>
      <c r="F12" s="806"/>
      <c r="G12" s="139"/>
      <c r="H12" s="140" t="s">
        <v>186</v>
      </c>
      <c r="I12" s="807"/>
    </row>
    <row r="13" spans="2:9" ht="20.100000000000001" customHeight="1" x14ac:dyDescent="0.15">
      <c r="B13" s="799">
        <v>4</v>
      </c>
      <c r="C13" s="801" t="s">
        <v>190</v>
      </c>
      <c r="D13" s="799" t="s">
        <v>191</v>
      </c>
      <c r="E13" s="803"/>
      <c r="F13" s="805" t="s">
        <v>185</v>
      </c>
      <c r="G13" s="137"/>
      <c r="H13" s="138" t="s">
        <v>185</v>
      </c>
      <c r="I13" s="807"/>
    </row>
    <row r="14" spans="2:9" ht="20.100000000000001" customHeight="1" x14ac:dyDescent="0.15">
      <c r="B14" s="800"/>
      <c r="C14" s="802"/>
      <c r="D14" s="800"/>
      <c r="E14" s="804"/>
      <c r="F14" s="806"/>
      <c r="G14" s="139"/>
      <c r="H14" s="140" t="s">
        <v>186</v>
      </c>
      <c r="I14" s="807"/>
    </row>
    <row r="15" spans="2:9" ht="20.100000000000001" customHeight="1" x14ac:dyDescent="0.15">
      <c r="B15" s="799">
        <v>5</v>
      </c>
      <c r="C15" s="801" t="s">
        <v>192</v>
      </c>
      <c r="D15" s="799"/>
      <c r="E15" s="803"/>
      <c r="F15" s="805" t="s">
        <v>185</v>
      </c>
      <c r="G15" s="137"/>
      <c r="H15" s="138" t="s">
        <v>185</v>
      </c>
      <c r="I15" s="807"/>
    </row>
    <row r="16" spans="2:9" ht="20.100000000000001" customHeight="1" x14ac:dyDescent="0.15">
      <c r="B16" s="800"/>
      <c r="C16" s="802"/>
      <c r="D16" s="800"/>
      <c r="E16" s="804"/>
      <c r="F16" s="806"/>
      <c r="G16" s="139"/>
      <c r="H16" s="140" t="s">
        <v>186</v>
      </c>
      <c r="I16" s="807"/>
    </row>
    <row r="17" spans="2:9" ht="20.100000000000001" customHeight="1" x14ac:dyDescent="0.15">
      <c r="B17" s="799">
        <v>6</v>
      </c>
      <c r="C17" s="1015" t="s">
        <v>193</v>
      </c>
      <c r="D17" s="799" t="s">
        <v>194</v>
      </c>
      <c r="E17" s="803"/>
      <c r="F17" s="805" t="s">
        <v>185</v>
      </c>
      <c r="G17" s="137"/>
      <c r="H17" s="138" t="s">
        <v>185</v>
      </c>
      <c r="I17" s="807"/>
    </row>
    <row r="18" spans="2:9" ht="20.100000000000001" customHeight="1" x14ac:dyDescent="0.15">
      <c r="B18" s="800"/>
      <c r="C18" s="1016"/>
      <c r="D18" s="800"/>
      <c r="E18" s="804"/>
      <c r="F18" s="806"/>
      <c r="G18" s="139"/>
      <c r="H18" s="140" t="s">
        <v>186</v>
      </c>
      <c r="I18" s="807"/>
    </row>
    <row r="19" spans="2:9" ht="40.15" customHeight="1" x14ac:dyDescent="0.15">
      <c r="B19" s="136">
        <v>7</v>
      </c>
      <c r="C19" s="141" t="s">
        <v>195</v>
      </c>
      <c r="D19" s="142" t="s">
        <v>196</v>
      </c>
      <c r="E19" s="143"/>
      <c r="F19" s="144" t="s">
        <v>185</v>
      </c>
      <c r="G19" s="143"/>
      <c r="H19" s="144" t="s">
        <v>185</v>
      </c>
      <c r="I19" s="135"/>
    </row>
    <row r="20" spans="2:9" ht="18.75" x14ac:dyDescent="0.15">
      <c r="B20" s="145"/>
      <c r="C20" s="145"/>
      <c r="D20" s="145"/>
      <c r="E20" s="146"/>
      <c r="F20" s="147"/>
      <c r="G20" s="146"/>
      <c r="H20" s="147"/>
      <c r="I20" s="145"/>
    </row>
    <row r="21" spans="2:9" ht="18.75" x14ac:dyDescent="0.15">
      <c r="B21" s="145"/>
      <c r="C21" s="145"/>
      <c r="D21" s="145"/>
      <c r="E21" s="146"/>
      <c r="F21" s="147"/>
      <c r="G21" s="146"/>
      <c r="H21" s="147"/>
      <c r="I21" s="145"/>
    </row>
    <row r="22" spans="2:9" ht="33.75" customHeight="1" x14ac:dyDescent="0.15">
      <c r="B22" s="148" t="s">
        <v>197</v>
      </c>
      <c r="C22" s="1017" t="s">
        <v>198</v>
      </c>
      <c r="D22" s="1017"/>
      <c r="E22" s="1017"/>
      <c r="F22" s="1017"/>
      <c r="G22" s="1017"/>
      <c r="H22" s="1017"/>
      <c r="I22" s="1017"/>
    </row>
    <row r="23" spans="2:9" ht="9" customHeight="1" x14ac:dyDescent="0.15">
      <c r="B23" s="146"/>
      <c r="C23" s="145"/>
      <c r="D23" s="145"/>
      <c r="E23" s="146"/>
      <c r="F23" s="147"/>
      <c r="G23" s="146"/>
      <c r="H23" s="147"/>
      <c r="I23" s="145"/>
    </row>
    <row r="24" spans="2:9" ht="36" customHeight="1" x14ac:dyDescent="0.15">
      <c r="B24" s="148" t="s">
        <v>199</v>
      </c>
      <c r="C24" s="814" t="s">
        <v>200</v>
      </c>
      <c r="D24" s="814"/>
      <c r="E24" s="814"/>
      <c r="F24" s="814"/>
      <c r="G24" s="814"/>
      <c r="H24" s="814"/>
      <c r="I24" s="814"/>
    </row>
    <row r="25" spans="2:9" ht="36" customHeight="1" x14ac:dyDescent="0.15">
      <c r="B25" s="148"/>
      <c r="C25" s="814"/>
      <c r="D25" s="814"/>
      <c r="E25" s="814"/>
      <c r="F25" s="814"/>
      <c r="G25" s="814"/>
      <c r="H25" s="814"/>
      <c r="I25" s="814"/>
    </row>
    <row r="26" spans="2:9" ht="6" customHeight="1" x14ac:dyDescent="0.15">
      <c r="B26" s="146"/>
      <c r="C26" s="145"/>
      <c r="D26" s="145"/>
      <c r="E26" s="146"/>
      <c r="F26" s="147"/>
      <c r="G26" s="146"/>
      <c r="H26" s="147"/>
      <c r="I26" s="145"/>
    </row>
    <row r="27" spans="2:9" ht="115.5" customHeight="1" x14ac:dyDescent="0.15">
      <c r="B27" s="148" t="s">
        <v>201</v>
      </c>
      <c r="C27" s="814" t="s">
        <v>202</v>
      </c>
      <c r="D27" s="814"/>
      <c r="E27" s="814"/>
      <c r="F27" s="814"/>
      <c r="G27" s="814"/>
      <c r="H27" s="814"/>
      <c r="I27" s="814"/>
    </row>
    <row r="28" spans="2:9" ht="18.75" x14ac:dyDescent="0.15">
      <c r="B28" s="146"/>
      <c r="C28" s="145"/>
      <c r="D28" s="145"/>
      <c r="E28" s="146"/>
      <c r="F28" s="147"/>
      <c r="G28" s="146"/>
      <c r="H28" s="147"/>
      <c r="I28" s="145"/>
    </row>
    <row r="29" spans="2:9" x14ac:dyDescent="0.15">
      <c r="D29" s="134"/>
      <c r="E29" s="145" t="s">
        <v>203</v>
      </c>
      <c r="F29" s="145"/>
      <c r="G29" s="145"/>
      <c r="H29" s="145"/>
      <c r="I29" s="145"/>
    </row>
    <row r="30" spans="2:9" ht="28.15" customHeight="1" x14ac:dyDescent="0.15">
      <c r="D30" s="134"/>
      <c r="E30" s="808" t="s">
        <v>204</v>
      </c>
      <c r="F30" s="808"/>
      <c r="G30" s="815"/>
      <c r="H30" s="816"/>
      <c r="I30" s="817"/>
    </row>
    <row r="31" spans="2:9" ht="28.15" customHeight="1" x14ac:dyDescent="0.15">
      <c r="D31" s="134"/>
      <c r="E31" s="808" t="s">
        <v>205</v>
      </c>
      <c r="F31" s="808"/>
      <c r="G31" s="815"/>
      <c r="H31" s="816"/>
      <c r="I31" s="817"/>
    </row>
    <row r="32" spans="2:9" ht="28.15" customHeight="1" x14ac:dyDescent="0.15">
      <c r="D32" s="134"/>
      <c r="E32" s="808" t="s">
        <v>206</v>
      </c>
      <c r="F32" s="808"/>
      <c r="G32" s="809"/>
      <c r="H32" s="810"/>
      <c r="I32" s="811"/>
    </row>
    <row r="33" spans="4:9" ht="28.15" customHeight="1" x14ac:dyDescent="0.15">
      <c r="D33" s="134"/>
      <c r="E33" s="812" t="s">
        <v>207</v>
      </c>
      <c r="F33" s="812"/>
      <c r="G33" s="813"/>
      <c r="H33" s="810"/>
      <c r="I33" s="811"/>
    </row>
  </sheetData>
  <mergeCells count="49">
    <mergeCell ref="C22:I22"/>
    <mergeCell ref="E32:F32"/>
    <mergeCell ref="G32:I32"/>
    <mergeCell ref="E33:F33"/>
    <mergeCell ref="G33:I33"/>
    <mergeCell ref="C24:I25"/>
    <mergeCell ref="C27:I27"/>
    <mergeCell ref="E30:F30"/>
    <mergeCell ref="G30:I30"/>
    <mergeCell ref="E31:F31"/>
    <mergeCell ref="G31:I31"/>
    <mergeCell ref="I17:I18"/>
    <mergeCell ref="B15:B16"/>
    <mergeCell ref="C15:C16"/>
    <mergeCell ref="D15:D16"/>
    <mergeCell ref="E15:E16"/>
    <mergeCell ref="F15:F16"/>
    <mergeCell ref="I15:I16"/>
    <mergeCell ref="B17:B18"/>
    <mergeCell ref="C17:C18"/>
    <mergeCell ref="D17:D18"/>
    <mergeCell ref="E17:E18"/>
    <mergeCell ref="F17:F18"/>
    <mergeCell ref="I13:I14"/>
    <mergeCell ref="B11:B12"/>
    <mergeCell ref="C11:C12"/>
    <mergeCell ref="D11:D12"/>
    <mergeCell ref="E11:E12"/>
    <mergeCell ref="F11:F12"/>
    <mergeCell ref="I11:I12"/>
    <mergeCell ref="B13:B14"/>
    <mergeCell ref="C13:C14"/>
    <mergeCell ref="D13:D14"/>
    <mergeCell ref="E13:E14"/>
    <mergeCell ref="F13:F14"/>
    <mergeCell ref="I7:I8"/>
    <mergeCell ref="B9:B10"/>
    <mergeCell ref="C9:C10"/>
    <mergeCell ref="D9:D10"/>
    <mergeCell ref="E9:E10"/>
    <mergeCell ref="F9:F10"/>
    <mergeCell ref="I9:I10"/>
    <mergeCell ref="E6:F6"/>
    <mergeCell ref="G6:H6"/>
    <mergeCell ref="B7:B8"/>
    <mergeCell ref="C7:C8"/>
    <mergeCell ref="D7:D8"/>
    <mergeCell ref="E7:E8"/>
    <mergeCell ref="F7:F8"/>
  </mergeCells>
  <phoneticPr fontId="5"/>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28575</xdr:colOff>
                    <xdr:row>6</xdr:row>
                    <xdr:rowOff>209550</xdr:rowOff>
                  </from>
                  <to>
                    <xdr:col>6</xdr:col>
                    <xdr:colOff>238125</xdr:colOff>
                    <xdr:row>8</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28575</xdr:colOff>
                    <xdr:row>8</xdr:row>
                    <xdr:rowOff>209550</xdr:rowOff>
                  </from>
                  <to>
                    <xdr:col>6</xdr:col>
                    <xdr:colOff>238125</xdr:colOff>
                    <xdr:row>10</xdr:row>
                    <xdr:rowOff>66675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28575</xdr:colOff>
                    <xdr:row>11</xdr:row>
                    <xdr:rowOff>219075</xdr:rowOff>
                  </from>
                  <to>
                    <xdr:col>6</xdr:col>
                    <xdr:colOff>247650</xdr:colOff>
                    <xdr:row>13</xdr:row>
                    <xdr:rowOff>76200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28575</xdr:colOff>
                    <xdr:row>12</xdr:row>
                    <xdr:rowOff>209550</xdr:rowOff>
                  </from>
                  <to>
                    <xdr:col>6</xdr:col>
                    <xdr:colOff>238125</xdr:colOff>
                    <xdr:row>14</xdr:row>
                    <xdr:rowOff>66675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28575</xdr:colOff>
                    <xdr:row>14</xdr:row>
                    <xdr:rowOff>209550</xdr:rowOff>
                  </from>
                  <to>
                    <xdr:col>6</xdr:col>
                    <xdr:colOff>238125</xdr:colOff>
                    <xdr:row>16</xdr:row>
                    <xdr:rowOff>57150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28575</xdr:colOff>
                    <xdr:row>17</xdr:row>
                    <xdr:rowOff>19050</xdr:rowOff>
                  </from>
                  <to>
                    <xdr:col>6</xdr:col>
                    <xdr:colOff>247650</xdr:colOff>
                    <xdr:row>18</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28575</xdr:colOff>
                    <xdr:row>18</xdr:row>
                    <xdr:rowOff>76200</xdr:rowOff>
                  </from>
                  <to>
                    <xdr:col>6</xdr:col>
                    <xdr:colOff>238125</xdr:colOff>
                    <xdr:row>18</xdr:row>
                    <xdr:rowOff>438150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4</xdr:col>
                    <xdr:colOff>38100</xdr:colOff>
                    <xdr:row>18</xdr:row>
                    <xdr:rowOff>95250</xdr:rowOff>
                  </from>
                  <to>
                    <xdr:col>5</xdr:col>
                    <xdr:colOff>19050</xdr:colOff>
                    <xdr:row>18</xdr:row>
                    <xdr:rowOff>447675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38100</xdr:colOff>
                    <xdr:row>16</xdr:row>
                    <xdr:rowOff>76200</xdr:rowOff>
                  </from>
                  <to>
                    <xdr:col>5</xdr:col>
                    <xdr:colOff>19050</xdr:colOff>
                    <xdr:row>17</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38100</xdr:colOff>
                    <xdr:row>14</xdr:row>
                    <xdr:rowOff>76200</xdr:rowOff>
                  </from>
                  <to>
                    <xdr:col>5</xdr:col>
                    <xdr:colOff>19050</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38100</xdr:colOff>
                    <xdr:row>12</xdr:row>
                    <xdr:rowOff>66675</xdr:rowOff>
                  </from>
                  <to>
                    <xdr:col>5</xdr:col>
                    <xdr:colOff>19050</xdr:colOff>
                    <xdr:row>13</xdr:row>
                    <xdr:rowOff>180975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38100</xdr:colOff>
                    <xdr:row>8</xdr:row>
                    <xdr:rowOff>57150</xdr:rowOff>
                  </from>
                  <to>
                    <xdr:col>5</xdr:col>
                    <xdr:colOff>19050</xdr:colOff>
                    <xdr:row>9</xdr:row>
                    <xdr:rowOff>171450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38100</xdr:colOff>
                    <xdr:row>6</xdr:row>
                    <xdr:rowOff>57150</xdr:rowOff>
                  </from>
                  <to>
                    <xdr:col>5</xdr:col>
                    <xdr:colOff>19050</xdr:colOff>
                    <xdr:row>7</xdr:row>
                    <xdr:rowOff>171450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6</xdr:col>
                    <xdr:colOff>28575</xdr:colOff>
                    <xdr:row>10</xdr:row>
                    <xdr:rowOff>209550</xdr:rowOff>
                  </from>
                  <to>
                    <xdr:col>6</xdr:col>
                    <xdr:colOff>238125</xdr:colOff>
                    <xdr:row>12</xdr:row>
                    <xdr:rowOff>57150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4</xdr:col>
                    <xdr:colOff>38100</xdr:colOff>
                    <xdr:row>10</xdr:row>
                    <xdr:rowOff>76200</xdr:rowOff>
                  </from>
                  <to>
                    <xdr:col>5</xdr:col>
                    <xdr:colOff>19050</xdr:colOff>
                    <xdr:row>11</xdr:row>
                    <xdr:rowOff>190500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5555C-BD8D-4063-B690-77E46926C321}">
  <dimension ref="B1:BF57"/>
  <sheetViews>
    <sheetView showGridLines="0" view="pageBreakPreview" topLeftCell="R1" zoomScale="70" zoomScaleNormal="55" zoomScaleSheetLayoutView="70" workbookViewId="0">
      <selection activeCell="AB2" sqref="AB2:AC2"/>
    </sheetView>
  </sheetViews>
  <sheetFormatPr defaultColWidth="4.5" defaultRowHeight="20.25" customHeight="1" x14ac:dyDescent="0.15"/>
  <cols>
    <col min="1" max="1" width="1.375" style="177" customWidth="1"/>
    <col min="2" max="56" width="5.625" style="177" customWidth="1"/>
    <col min="57" max="16384" width="4.5" style="177"/>
  </cols>
  <sheetData>
    <row r="1" spans="2:57" s="149" customFormat="1" ht="20.25" customHeight="1" x14ac:dyDescent="0.15">
      <c r="C1" s="150" t="s">
        <v>208</v>
      </c>
      <c r="D1" s="150"/>
      <c r="G1" s="151" t="s">
        <v>209</v>
      </c>
      <c r="J1" s="150"/>
      <c r="K1" s="150"/>
      <c r="L1" s="150"/>
      <c r="M1" s="150"/>
      <c r="AK1" s="152" t="s">
        <v>210</v>
      </c>
      <c r="AL1" s="152" t="s">
        <v>211</v>
      </c>
      <c r="AM1" s="835" t="s">
        <v>212</v>
      </c>
      <c r="AN1" s="835"/>
      <c r="AO1" s="835"/>
      <c r="AP1" s="835"/>
      <c r="AQ1" s="835"/>
      <c r="AR1" s="835"/>
      <c r="AS1" s="835"/>
      <c r="AT1" s="835"/>
      <c r="AU1" s="835"/>
      <c r="AV1" s="835"/>
      <c r="AW1" s="835"/>
      <c r="AX1" s="835"/>
      <c r="AY1" s="835"/>
      <c r="AZ1" s="835"/>
      <c r="BA1" s="835"/>
      <c r="BB1" s="153" t="s">
        <v>213</v>
      </c>
    </row>
    <row r="2" spans="2:57" s="154" customFormat="1" ht="20.25" customHeight="1" x14ac:dyDescent="0.15">
      <c r="D2" s="151"/>
      <c r="H2" s="151"/>
      <c r="I2" s="152"/>
      <c r="J2" s="152"/>
      <c r="K2" s="152"/>
      <c r="L2" s="152"/>
      <c r="M2" s="152"/>
      <c r="T2" s="152" t="s">
        <v>214</v>
      </c>
      <c r="U2" s="836">
        <v>6</v>
      </c>
      <c r="V2" s="836"/>
      <c r="W2" s="152" t="s">
        <v>211</v>
      </c>
      <c r="X2" s="837">
        <f>IF(U2=0,"",YEAR(DATE(2018+U2,1,1)))</f>
        <v>2024</v>
      </c>
      <c r="Y2" s="837"/>
      <c r="Z2" s="154" t="s">
        <v>215</v>
      </c>
      <c r="AA2" s="154" t="s">
        <v>216</v>
      </c>
      <c r="AB2" s="836"/>
      <c r="AC2" s="836"/>
      <c r="AD2" s="154" t="s">
        <v>217</v>
      </c>
      <c r="AJ2" s="153"/>
      <c r="AK2" s="152" t="s">
        <v>218</v>
      </c>
      <c r="AL2" s="152" t="s">
        <v>211</v>
      </c>
      <c r="AM2" s="836"/>
      <c r="AN2" s="836"/>
      <c r="AO2" s="836"/>
      <c r="AP2" s="836"/>
      <c r="AQ2" s="836"/>
      <c r="AR2" s="836"/>
      <c r="AS2" s="836"/>
      <c r="AT2" s="836"/>
      <c r="AU2" s="836"/>
      <c r="AV2" s="836"/>
      <c r="AW2" s="836"/>
      <c r="AX2" s="836"/>
      <c r="AY2" s="836"/>
      <c r="AZ2" s="836"/>
      <c r="BA2" s="836"/>
      <c r="BB2" s="153" t="s">
        <v>213</v>
      </c>
      <c r="BC2" s="152"/>
      <c r="BD2" s="152"/>
      <c r="BE2" s="152"/>
    </row>
    <row r="3" spans="2:57" s="154" customFormat="1" ht="20.25" customHeight="1" x14ac:dyDescent="0.15">
      <c r="D3" s="151"/>
      <c r="H3" s="151"/>
      <c r="I3" s="152"/>
      <c r="J3" s="152"/>
      <c r="K3" s="152"/>
      <c r="L3" s="152"/>
      <c r="M3" s="152"/>
      <c r="T3" s="155"/>
      <c r="U3" s="156"/>
      <c r="V3" s="156"/>
      <c r="W3" s="157"/>
      <c r="X3" s="156"/>
      <c r="Y3" s="156"/>
      <c r="Z3" s="158"/>
      <c r="AA3" s="158"/>
      <c r="AB3" s="156"/>
      <c r="AC3" s="156"/>
      <c r="AD3" s="159"/>
      <c r="AJ3" s="153"/>
      <c r="AK3" s="152"/>
      <c r="AL3" s="152"/>
      <c r="AM3" s="160"/>
      <c r="AN3" s="160"/>
      <c r="AO3" s="160"/>
      <c r="AP3" s="160"/>
      <c r="AQ3" s="160"/>
      <c r="AR3" s="160"/>
      <c r="AS3" s="160"/>
      <c r="AT3" s="160"/>
      <c r="AU3" s="160"/>
      <c r="AV3" s="160"/>
      <c r="AW3" s="160"/>
      <c r="AX3" s="160"/>
      <c r="AY3" s="161" t="s">
        <v>219</v>
      </c>
      <c r="AZ3" s="838" t="s">
        <v>220</v>
      </c>
      <c r="BA3" s="838"/>
      <c r="BB3" s="838"/>
      <c r="BC3" s="838"/>
      <c r="BD3" s="152"/>
      <c r="BE3" s="152"/>
    </row>
    <row r="4" spans="2:57" s="154" customFormat="1" ht="20.25" customHeight="1" x14ac:dyDescent="0.15">
      <c r="B4" s="162"/>
      <c r="C4" s="162"/>
      <c r="D4" s="162"/>
      <c r="E4" s="162"/>
      <c r="F4" s="162"/>
      <c r="G4" s="162"/>
      <c r="H4" s="162"/>
      <c r="I4" s="162"/>
      <c r="J4" s="163"/>
      <c r="K4" s="164"/>
      <c r="L4" s="164"/>
      <c r="M4" s="164"/>
      <c r="N4" s="164"/>
      <c r="O4" s="164"/>
      <c r="P4" s="165"/>
      <c r="Q4" s="164"/>
      <c r="R4" s="164"/>
      <c r="Z4" s="158"/>
      <c r="AA4" s="158"/>
      <c r="AB4" s="156"/>
      <c r="AC4" s="156"/>
      <c r="AD4" s="159"/>
      <c r="AJ4" s="153"/>
      <c r="AK4" s="152"/>
      <c r="AL4" s="152"/>
      <c r="AM4" s="160"/>
      <c r="AN4" s="160"/>
      <c r="AO4" s="160"/>
      <c r="AP4" s="160"/>
      <c r="AQ4" s="160"/>
      <c r="AR4" s="160"/>
      <c r="AS4" s="160"/>
      <c r="AT4" s="160"/>
      <c r="AU4" s="160"/>
      <c r="AV4" s="160"/>
      <c r="AW4" s="160"/>
      <c r="AX4" s="160"/>
      <c r="AY4" s="161" t="s">
        <v>221</v>
      </c>
      <c r="AZ4" s="838" t="s">
        <v>433</v>
      </c>
      <c r="BA4" s="838"/>
      <c r="BB4" s="838"/>
      <c r="BC4" s="838"/>
      <c r="BD4" s="152"/>
      <c r="BE4" s="152"/>
    </row>
    <row r="5" spans="2:57" s="154" customFormat="1" ht="20.25" customHeight="1" x14ac:dyDescent="0.15">
      <c r="B5" s="166"/>
      <c r="C5" s="166"/>
      <c r="D5" s="166"/>
      <c r="E5" s="166"/>
      <c r="F5" s="166"/>
      <c r="G5" s="166"/>
      <c r="H5" s="166"/>
      <c r="I5" s="166"/>
      <c r="J5" s="164"/>
      <c r="K5" s="167"/>
      <c r="L5" s="168"/>
      <c r="M5" s="168"/>
      <c r="N5" s="168"/>
      <c r="O5" s="168"/>
      <c r="P5" s="166"/>
      <c r="Q5" s="162"/>
      <c r="R5" s="162"/>
      <c r="S5" s="149"/>
      <c r="Z5" s="158"/>
      <c r="AA5" s="158"/>
      <c r="AB5" s="156"/>
      <c r="AC5" s="156"/>
      <c r="AD5" s="149"/>
      <c r="AE5" s="149"/>
      <c r="AF5" s="149"/>
      <c r="AG5" s="149"/>
      <c r="AJ5" s="149" t="s">
        <v>222</v>
      </c>
      <c r="AK5" s="149"/>
      <c r="AL5" s="149"/>
      <c r="AM5" s="149"/>
      <c r="AN5" s="149"/>
      <c r="AO5" s="149"/>
      <c r="AP5" s="149"/>
      <c r="AQ5" s="149"/>
      <c r="AR5" s="162"/>
      <c r="AS5" s="162"/>
      <c r="AT5" s="169"/>
      <c r="AU5" s="149"/>
      <c r="AV5" s="852"/>
      <c r="AW5" s="853"/>
      <c r="AX5" s="169" t="s">
        <v>223</v>
      </c>
      <c r="AY5" s="149"/>
      <c r="AZ5" s="852"/>
      <c r="BA5" s="853"/>
      <c r="BB5" s="169" t="s">
        <v>224</v>
      </c>
      <c r="BC5" s="149"/>
      <c r="BE5" s="152"/>
    </row>
    <row r="6" spans="2:57" s="154" customFormat="1" ht="20.25" customHeight="1" x14ac:dyDescent="0.15">
      <c r="B6" s="166"/>
      <c r="C6" s="166"/>
      <c r="D6" s="166"/>
      <c r="E6" s="166"/>
      <c r="F6" s="166"/>
      <c r="G6" s="166"/>
      <c r="H6" s="166"/>
      <c r="I6" s="166"/>
      <c r="J6" s="166"/>
      <c r="K6" s="170"/>
      <c r="L6" s="170"/>
      <c r="M6" s="170"/>
      <c r="N6" s="166"/>
      <c r="O6" s="171"/>
      <c r="P6" s="172"/>
      <c r="Q6" s="172"/>
      <c r="R6" s="173"/>
      <c r="S6" s="174"/>
      <c r="Z6" s="158"/>
      <c r="AA6" s="158"/>
      <c r="AB6" s="156"/>
      <c r="AC6" s="156"/>
      <c r="AD6" s="169"/>
      <c r="AE6" s="149"/>
      <c r="AF6" s="149"/>
      <c r="AG6" s="149"/>
      <c r="AL6" s="149"/>
      <c r="AM6" s="149"/>
      <c r="AN6" s="175"/>
      <c r="AO6" s="176"/>
      <c r="AP6" s="176"/>
      <c r="AQ6" s="174"/>
      <c r="AR6" s="174"/>
      <c r="AS6" s="174"/>
      <c r="AT6" s="174"/>
      <c r="AU6" s="174"/>
      <c r="AV6" s="174"/>
      <c r="AW6" s="149" t="s">
        <v>225</v>
      </c>
      <c r="AX6" s="149"/>
      <c r="AY6" s="149"/>
      <c r="AZ6" s="854">
        <f>DAY(EOMONTH(DATE(X2,AB2,1),0))</f>
        <v>31</v>
      </c>
      <c r="BA6" s="855"/>
      <c r="BB6" s="169" t="s">
        <v>226</v>
      </c>
      <c r="BE6" s="152"/>
    </row>
    <row r="7" spans="2:57" ht="20.25" customHeight="1" thickBot="1" x14ac:dyDescent="0.2">
      <c r="C7" s="178"/>
      <c r="D7" s="178"/>
      <c r="S7" s="178"/>
      <c r="AJ7" s="178"/>
      <c r="BC7" s="179"/>
      <c r="BD7" s="179"/>
      <c r="BE7" s="179"/>
    </row>
    <row r="8" spans="2:57" ht="20.25" customHeight="1" thickBot="1" x14ac:dyDescent="0.2">
      <c r="B8" s="818" t="s">
        <v>227</v>
      </c>
      <c r="C8" s="821" t="s">
        <v>228</v>
      </c>
      <c r="D8" s="822"/>
      <c r="E8" s="827" t="s">
        <v>229</v>
      </c>
      <c r="F8" s="822"/>
      <c r="G8" s="827" t="s">
        <v>230</v>
      </c>
      <c r="H8" s="821"/>
      <c r="I8" s="821"/>
      <c r="J8" s="821"/>
      <c r="K8" s="822"/>
      <c r="L8" s="827" t="s">
        <v>231</v>
      </c>
      <c r="M8" s="821"/>
      <c r="N8" s="821"/>
      <c r="O8" s="830"/>
      <c r="P8" s="833" t="s">
        <v>232</v>
      </c>
      <c r="Q8" s="834"/>
      <c r="R8" s="834"/>
      <c r="S8" s="834"/>
      <c r="T8" s="834"/>
      <c r="U8" s="834"/>
      <c r="V8" s="834"/>
      <c r="W8" s="834"/>
      <c r="X8" s="834"/>
      <c r="Y8" s="834"/>
      <c r="Z8" s="834"/>
      <c r="AA8" s="834"/>
      <c r="AB8" s="834"/>
      <c r="AC8" s="834"/>
      <c r="AD8" s="834"/>
      <c r="AE8" s="834"/>
      <c r="AF8" s="834"/>
      <c r="AG8" s="834"/>
      <c r="AH8" s="834"/>
      <c r="AI8" s="834"/>
      <c r="AJ8" s="834"/>
      <c r="AK8" s="834"/>
      <c r="AL8" s="834"/>
      <c r="AM8" s="834"/>
      <c r="AN8" s="834"/>
      <c r="AO8" s="834"/>
      <c r="AP8" s="834"/>
      <c r="AQ8" s="834"/>
      <c r="AR8" s="834"/>
      <c r="AS8" s="834"/>
      <c r="AT8" s="834"/>
      <c r="AU8" s="839" t="str">
        <f>IF(AZ3="４週","(9)1～4週目の勤務時間数合計","(9)1か月の勤務時間数合計")</f>
        <v>(9)1～4週目の勤務時間数合計</v>
      </c>
      <c r="AV8" s="840"/>
      <c r="AW8" s="839" t="s">
        <v>233</v>
      </c>
      <c r="AX8" s="840"/>
      <c r="AY8" s="847" t="s">
        <v>234</v>
      </c>
      <c r="AZ8" s="847"/>
      <c r="BA8" s="847"/>
      <c r="BB8" s="847"/>
      <c r="BC8" s="847"/>
      <c r="BD8" s="847"/>
    </row>
    <row r="9" spans="2:57" ht="20.25" customHeight="1" thickBot="1" x14ac:dyDescent="0.2">
      <c r="B9" s="819"/>
      <c r="C9" s="823"/>
      <c r="D9" s="824"/>
      <c r="E9" s="828"/>
      <c r="F9" s="824"/>
      <c r="G9" s="828"/>
      <c r="H9" s="823"/>
      <c r="I9" s="823"/>
      <c r="J9" s="823"/>
      <c r="K9" s="824"/>
      <c r="L9" s="828"/>
      <c r="M9" s="823"/>
      <c r="N9" s="823"/>
      <c r="O9" s="831"/>
      <c r="P9" s="849" t="s">
        <v>235</v>
      </c>
      <c r="Q9" s="850"/>
      <c r="R9" s="850"/>
      <c r="S9" s="850"/>
      <c r="T9" s="850"/>
      <c r="U9" s="850"/>
      <c r="V9" s="851"/>
      <c r="W9" s="849" t="s">
        <v>236</v>
      </c>
      <c r="X9" s="850"/>
      <c r="Y9" s="850"/>
      <c r="Z9" s="850"/>
      <c r="AA9" s="850"/>
      <c r="AB9" s="850"/>
      <c r="AC9" s="851"/>
      <c r="AD9" s="849" t="s">
        <v>237</v>
      </c>
      <c r="AE9" s="850"/>
      <c r="AF9" s="850"/>
      <c r="AG9" s="850"/>
      <c r="AH9" s="850"/>
      <c r="AI9" s="850"/>
      <c r="AJ9" s="851"/>
      <c r="AK9" s="849" t="s">
        <v>238</v>
      </c>
      <c r="AL9" s="850"/>
      <c r="AM9" s="850"/>
      <c r="AN9" s="850"/>
      <c r="AO9" s="850"/>
      <c r="AP9" s="850"/>
      <c r="AQ9" s="851"/>
      <c r="AR9" s="849" t="s">
        <v>239</v>
      </c>
      <c r="AS9" s="850"/>
      <c r="AT9" s="851"/>
      <c r="AU9" s="841"/>
      <c r="AV9" s="842"/>
      <c r="AW9" s="841"/>
      <c r="AX9" s="842"/>
      <c r="AY9" s="847"/>
      <c r="AZ9" s="847"/>
      <c r="BA9" s="847"/>
      <c r="BB9" s="847"/>
      <c r="BC9" s="847"/>
      <c r="BD9" s="847"/>
    </row>
    <row r="10" spans="2:57" ht="20.25" customHeight="1" thickBot="1" x14ac:dyDescent="0.2">
      <c r="B10" s="819"/>
      <c r="C10" s="823"/>
      <c r="D10" s="824"/>
      <c r="E10" s="828"/>
      <c r="F10" s="824"/>
      <c r="G10" s="828"/>
      <c r="H10" s="823"/>
      <c r="I10" s="823"/>
      <c r="J10" s="823"/>
      <c r="K10" s="824"/>
      <c r="L10" s="828"/>
      <c r="M10" s="823"/>
      <c r="N10" s="823"/>
      <c r="O10" s="831"/>
      <c r="P10" s="180">
        <f>DAY(DATE($X$2,$AB$2,1))</f>
        <v>1</v>
      </c>
      <c r="Q10" s="181">
        <f>DAY(DATE($X$2,$AB$2,2))</f>
        <v>2</v>
      </c>
      <c r="R10" s="181">
        <f>DAY(DATE($X$2,$AB$2,3))</f>
        <v>3</v>
      </c>
      <c r="S10" s="181">
        <f>DAY(DATE($X$2,$AB$2,4))</f>
        <v>4</v>
      </c>
      <c r="T10" s="181">
        <f>DAY(DATE($X$2,$AB$2,5))</f>
        <v>5</v>
      </c>
      <c r="U10" s="181">
        <f>DAY(DATE($X$2,$AB$2,6))</f>
        <v>6</v>
      </c>
      <c r="V10" s="182">
        <f>DAY(DATE($X$2,$AB$2,7))</f>
        <v>7</v>
      </c>
      <c r="W10" s="180">
        <f>DAY(DATE($X$2,$AB$2,8))</f>
        <v>8</v>
      </c>
      <c r="X10" s="181">
        <f>DAY(DATE($X$2,$AB$2,9))</f>
        <v>9</v>
      </c>
      <c r="Y10" s="181">
        <f>DAY(DATE($X$2,$AB$2,10))</f>
        <v>10</v>
      </c>
      <c r="Z10" s="181">
        <f>DAY(DATE($X$2,$AB$2,11))</f>
        <v>11</v>
      </c>
      <c r="AA10" s="181">
        <f>DAY(DATE($X$2,$AB$2,12))</f>
        <v>12</v>
      </c>
      <c r="AB10" s="181">
        <f>DAY(DATE($X$2,$AB$2,13))</f>
        <v>13</v>
      </c>
      <c r="AC10" s="182">
        <f>DAY(DATE($X$2,$AB$2,14))</f>
        <v>14</v>
      </c>
      <c r="AD10" s="180">
        <f>DAY(DATE($X$2,$AB$2,15))</f>
        <v>15</v>
      </c>
      <c r="AE10" s="181">
        <f>DAY(DATE($X$2,$AB$2,16))</f>
        <v>16</v>
      </c>
      <c r="AF10" s="181">
        <f>DAY(DATE($X$2,$AB$2,17))</f>
        <v>17</v>
      </c>
      <c r="AG10" s="181">
        <f>DAY(DATE($X$2,$AB$2,18))</f>
        <v>18</v>
      </c>
      <c r="AH10" s="181">
        <f>DAY(DATE($X$2,$AB$2,19))</f>
        <v>19</v>
      </c>
      <c r="AI10" s="181">
        <f>DAY(DATE($X$2,$AB$2,20))</f>
        <v>20</v>
      </c>
      <c r="AJ10" s="182">
        <f>DAY(DATE($X$2,$AB$2,21))</f>
        <v>21</v>
      </c>
      <c r="AK10" s="180">
        <f>DAY(DATE($X$2,$AB$2,22))</f>
        <v>22</v>
      </c>
      <c r="AL10" s="181">
        <f>DAY(DATE($X$2,$AB$2,23))</f>
        <v>23</v>
      </c>
      <c r="AM10" s="181">
        <f>DAY(DATE($X$2,$AB$2,24))</f>
        <v>24</v>
      </c>
      <c r="AN10" s="181">
        <f>DAY(DATE($X$2,$AB$2,25))</f>
        <v>25</v>
      </c>
      <c r="AO10" s="181">
        <f>DAY(DATE($X$2,$AB$2,26))</f>
        <v>26</v>
      </c>
      <c r="AP10" s="181">
        <f>DAY(DATE($X$2,$AB$2,27))</f>
        <v>27</v>
      </c>
      <c r="AQ10" s="182">
        <f>DAY(DATE($X$2,$AB$2,28))</f>
        <v>28</v>
      </c>
      <c r="AR10" s="180" t="str">
        <f>IF(AZ3="暦月",IF(DAY(DATE($X$2,$AB$2,29))=29,29,""),"")</f>
        <v/>
      </c>
      <c r="AS10" s="181" t="str">
        <f>IF(AZ3="暦月",IF(DAY(DATE($X$2,$AB$2,30))=30,30,""),"")</f>
        <v/>
      </c>
      <c r="AT10" s="183" t="str">
        <f>IF(AZ3="暦月",IF(DAY(DATE($X$2,$AB$2,31))=31,31,""),"")</f>
        <v/>
      </c>
      <c r="AU10" s="841"/>
      <c r="AV10" s="842"/>
      <c r="AW10" s="841"/>
      <c r="AX10" s="842"/>
      <c r="AY10" s="847"/>
      <c r="AZ10" s="847"/>
      <c r="BA10" s="847"/>
      <c r="BB10" s="847"/>
      <c r="BC10" s="847"/>
      <c r="BD10" s="847"/>
    </row>
    <row r="11" spans="2:57" ht="20.25" hidden="1" customHeight="1" thickBot="1" x14ac:dyDescent="0.2">
      <c r="B11" s="819"/>
      <c r="C11" s="823"/>
      <c r="D11" s="824"/>
      <c r="E11" s="828"/>
      <c r="F11" s="824"/>
      <c r="G11" s="828"/>
      <c r="H11" s="823"/>
      <c r="I11" s="823"/>
      <c r="J11" s="823"/>
      <c r="K11" s="824"/>
      <c r="L11" s="828"/>
      <c r="M11" s="823"/>
      <c r="N11" s="823"/>
      <c r="O11" s="831"/>
      <c r="P11" s="180">
        <f>WEEKDAY(DATE($X$2,$AB$2,1))</f>
        <v>6</v>
      </c>
      <c r="Q11" s="181">
        <f>WEEKDAY(DATE($X$2,$AB$2,2))</f>
        <v>7</v>
      </c>
      <c r="R11" s="181">
        <f>WEEKDAY(DATE($X$2,$AB$2,3))</f>
        <v>1</v>
      </c>
      <c r="S11" s="181">
        <f>WEEKDAY(DATE($X$2,$AB$2,4))</f>
        <v>2</v>
      </c>
      <c r="T11" s="181">
        <f>WEEKDAY(DATE($X$2,$AB$2,5))</f>
        <v>3</v>
      </c>
      <c r="U11" s="181">
        <f>WEEKDAY(DATE($X$2,$AB$2,6))</f>
        <v>4</v>
      </c>
      <c r="V11" s="182">
        <f>WEEKDAY(DATE($X$2,$AB$2,7))</f>
        <v>5</v>
      </c>
      <c r="W11" s="180">
        <f>WEEKDAY(DATE($X$2,$AB$2,8))</f>
        <v>6</v>
      </c>
      <c r="X11" s="181">
        <f>WEEKDAY(DATE($X$2,$AB$2,9))</f>
        <v>7</v>
      </c>
      <c r="Y11" s="181">
        <f>WEEKDAY(DATE($X$2,$AB$2,10))</f>
        <v>1</v>
      </c>
      <c r="Z11" s="181">
        <f>WEEKDAY(DATE($X$2,$AB$2,11))</f>
        <v>2</v>
      </c>
      <c r="AA11" s="181">
        <f>WEEKDAY(DATE($X$2,$AB$2,12))</f>
        <v>3</v>
      </c>
      <c r="AB11" s="181">
        <f>WEEKDAY(DATE($X$2,$AB$2,13))</f>
        <v>4</v>
      </c>
      <c r="AC11" s="182">
        <f>WEEKDAY(DATE($X$2,$AB$2,14))</f>
        <v>5</v>
      </c>
      <c r="AD11" s="180">
        <f>WEEKDAY(DATE($X$2,$AB$2,15))</f>
        <v>6</v>
      </c>
      <c r="AE11" s="181">
        <f>WEEKDAY(DATE($X$2,$AB$2,16))</f>
        <v>7</v>
      </c>
      <c r="AF11" s="181">
        <f>WEEKDAY(DATE($X$2,$AB$2,17))</f>
        <v>1</v>
      </c>
      <c r="AG11" s="181">
        <f>WEEKDAY(DATE($X$2,$AB$2,18))</f>
        <v>2</v>
      </c>
      <c r="AH11" s="181">
        <f>WEEKDAY(DATE($X$2,$AB$2,19))</f>
        <v>3</v>
      </c>
      <c r="AI11" s="181">
        <f>WEEKDAY(DATE($X$2,$AB$2,20))</f>
        <v>4</v>
      </c>
      <c r="AJ11" s="182">
        <f>WEEKDAY(DATE($X$2,$AB$2,21))</f>
        <v>5</v>
      </c>
      <c r="AK11" s="180">
        <f>WEEKDAY(DATE($X$2,$AB$2,22))</f>
        <v>6</v>
      </c>
      <c r="AL11" s="181">
        <f>WEEKDAY(DATE($X$2,$AB$2,23))</f>
        <v>7</v>
      </c>
      <c r="AM11" s="181">
        <f>WEEKDAY(DATE($X$2,$AB$2,24))</f>
        <v>1</v>
      </c>
      <c r="AN11" s="181">
        <f>WEEKDAY(DATE($X$2,$AB$2,25))</f>
        <v>2</v>
      </c>
      <c r="AO11" s="181">
        <f>WEEKDAY(DATE($X$2,$AB$2,26))</f>
        <v>3</v>
      </c>
      <c r="AP11" s="181">
        <f>WEEKDAY(DATE($X$2,$AB$2,27))</f>
        <v>4</v>
      </c>
      <c r="AQ11" s="182">
        <f>WEEKDAY(DATE($X$2,$AB$2,28))</f>
        <v>5</v>
      </c>
      <c r="AR11" s="180">
        <f>IF(AR10=29,WEEKDAY(DATE($X$2,$AB$2,29)),0)</f>
        <v>0</v>
      </c>
      <c r="AS11" s="181">
        <f>IF(AS10=30,WEEKDAY(DATE($X$2,$AB$2,30)),0)</f>
        <v>0</v>
      </c>
      <c r="AT11" s="183">
        <f>IF(AT10=31,WEEKDAY(DATE($X$2,$AB$2,31)),0)</f>
        <v>0</v>
      </c>
      <c r="AU11" s="843"/>
      <c r="AV11" s="844"/>
      <c r="AW11" s="843"/>
      <c r="AX11" s="844"/>
      <c r="AY11" s="848"/>
      <c r="AZ11" s="848"/>
      <c r="BA11" s="848"/>
      <c r="BB11" s="848"/>
      <c r="BC11" s="848"/>
      <c r="BD11" s="848"/>
    </row>
    <row r="12" spans="2:57" ht="20.25" customHeight="1" thickBot="1" x14ac:dyDescent="0.2">
      <c r="B12" s="820"/>
      <c r="C12" s="825"/>
      <c r="D12" s="826"/>
      <c r="E12" s="829"/>
      <c r="F12" s="826"/>
      <c r="G12" s="829"/>
      <c r="H12" s="825"/>
      <c r="I12" s="825"/>
      <c r="J12" s="825"/>
      <c r="K12" s="826"/>
      <c r="L12" s="829"/>
      <c r="M12" s="825"/>
      <c r="N12" s="825"/>
      <c r="O12" s="832"/>
      <c r="P12" s="184" t="str">
        <f>IF(P11=1,"日",IF(P11=2,"月",IF(P11=3,"火",IF(P11=4,"水",IF(P11=5,"木",IF(P11=6,"金","土"))))))</f>
        <v>金</v>
      </c>
      <c r="Q12" s="185" t="str">
        <f t="shared" ref="Q12:AQ12" si="0">IF(Q11=1,"日",IF(Q11=2,"月",IF(Q11=3,"火",IF(Q11=4,"水",IF(Q11=5,"木",IF(Q11=6,"金","土"))))))</f>
        <v>土</v>
      </c>
      <c r="R12" s="185" t="str">
        <f t="shared" si="0"/>
        <v>日</v>
      </c>
      <c r="S12" s="185" t="str">
        <f t="shared" si="0"/>
        <v>月</v>
      </c>
      <c r="T12" s="185" t="str">
        <f t="shared" si="0"/>
        <v>火</v>
      </c>
      <c r="U12" s="185" t="str">
        <f t="shared" si="0"/>
        <v>水</v>
      </c>
      <c r="V12" s="186" t="str">
        <f t="shared" si="0"/>
        <v>木</v>
      </c>
      <c r="W12" s="184" t="str">
        <f t="shared" si="0"/>
        <v>金</v>
      </c>
      <c r="X12" s="185" t="str">
        <f t="shared" si="0"/>
        <v>土</v>
      </c>
      <c r="Y12" s="185" t="str">
        <f t="shared" si="0"/>
        <v>日</v>
      </c>
      <c r="Z12" s="185" t="str">
        <f t="shared" si="0"/>
        <v>月</v>
      </c>
      <c r="AA12" s="185" t="str">
        <f t="shared" si="0"/>
        <v>火</v>
      </c>
      <c r="AB12" s="185" t="str">
        <f t="shared" si="0"/>
        <v>水</v>
      </c>
      <c r="AC12" s="186" t="str">
        <f t="shared" si="0"/>
        <v>木</v>
      </c>
      <c r="AD12" s="184" t="str">
        <f t="shared" si="0"/>
        <v>金</v>
      </c>
      <c r="AE12" s="185" t="str">
        <f t="shared" si="0"/>
        <v>土</v>
      </c>
      <c r="AF12" s="185" t="str">
        <f t="shared" si="0"/>
        <v>日</v>
      </c>
      <c r="AG12" s="185" t="str">
        <f t="shared" si="0"/>
        <v>月</v>
      </c>
      <c r="AH12" s="185" t="str">
        <f t="shared" si="0"/>
        <v>火</v>
      </c>
      <c r="AI12" s="185" t="str">
        <f t="shared" si="0"/>
        <v>水</v>
      </c>
      <c r="AJ12" s="186" t="str">
        <f t="shared" si="0"/>
        <v>木</v>
      </c>
      <c r="AK12" s="184" t="str">
        <f t="shared" si="0"/>
        <v>金</v>
      </c>
      <c r="AL12" s="185" t="str">
        <f t="shared" si="0"/>
        <v>土</v>
      </c>
      <c r="AM12" s="185" t="str">
        <f t="shared" si="0"/>
        <v>日</v>
      </c>
      <c r="AN12" s="185" t="str">
        <f t="shared" si="0"/>
        <v>月</v>
      </c>
      <c r="AO12" s="185" t="str">
        <f t="shared" si="0"/>
        <v>火</v>
      </c>
      <c r="AP12" s="185" t="str">
        <f t="shared" si="0"/>
        <v>水</v>
      </c>
      <c r="AQ12" s="186" t="str">
        <f t="shared" si="0"/>
        <v>木</v>
      </c>
      <c r="AR12" s="185" t="str">
        <f>IF(AR11=1,"日",IF(AR11=2,"月",IF(AR11=3,"火",IF(AR11=4,"水",IF(AR11=5,"木",IF(AR11=6,"金",IF(AR11=0,"","土")))))))</f>
        <v/>
      </c>
      <c r="AS12" s="185" t="str">
        <f>IF(AS11=1,"日",IF(AS11=2,"月",IF(AS11=3,"火",IF(AS11=4,"水",IF(AS11=5,"木",IF(AS11=6,"金",IF(AS11=0,"","土")))))))</f>
        <v/>
      </c>
      <c r="AT12" s="187" t="str">
        <f>IF(AT11=1,"日",IF(AT11=2,"月",IF(AT11=3,"火",IF(AT11=4,"水",IF(AT11=5,"木",IF(AT11=6,"金",IF(AT11=0,"","土")))))))</f>
        <v/>
      </c>
      <c r="AU12" s="845"/>
      <c r="AV12" s="846"/>
      <c r="AW12" s="845"/>
      <c r="AX12" s="846"/>
      <c r="AY12" s="848"/>
      <c r="AZ12" s="848"/>
      <c r="BA12" s="848"/>
      <c r="BB12" s="848"/>
      <c r="BC12" s="848"/>
      <c r="BD12" s="848"/>
    </row>
    <row r="13" spans="2:57" ht="39.950000000000003" customHeight="1" x14ac:dyDescent="0.15">
      <c r="B13" s="188">
        <v>1</v>
      </c>
      <c r="C13" s="876"/>
      <c r="D13" s="877"/>
      <c r="E13" s="878"/>
      <c r="F13" s="879"/>
      <c r="G13" s="880"/>
      <c r="H13" s="881"/>
      <c r="I13" s="881"/>
      <c r="J13" s="881"/>
      <c r="K13" s="882"/>
      <c r="L13" s="883"/>
      <c r="M13" s="884"/>
      <c r="N13" s="884"/>
      <c r="O13" s="885"/>
      <c r="P13" s="189"/>
      <c r="Q13" s="190"/>
      <c r="R13" s="190"/>
      <c r="S13" s="190"/>
      <c r="T13" s="190"/>
      <c r="U13" s="190"/>
      <c r="V13" s="191"/>
      <c r="W13" s="189"/>
      <c r="X13" s="190"/>
      <c r="Y13" s="190"/>
      <c r="Z13" s="190"/>
      <c r="AA13" s="190"/>
      <c r="AB13" s="190"/>
      <c r="AC13" s="191"/>
      <c r="AD13" s="189"/>
      <c r="AE13" s="190"/>
      <c r="AF13" s="190"/>
      <c r="AG13" s="190"/>
      <c r="AH13" s="190"/>
      <c r="AI13" s="190"/>
      <c r="AJ13" s="191"/>
      <c r="AK13" s="189"/>
      <c r="AL13" s="190"/>
      <c r="AM13" s="190"/>
      <c r="AN13" s="190"/>
      <c r="AO13" s="190"/>
      <c r="AP13" s="190"/>
      <c r="AQ13" s="191"/>
      <c r="AR13" s="189"/>
      <c r="AS13" s="190"/>
      <c r="AT13" s="191"/>
      <c r="AU13" s="886">
        <f>IF($AZ$3="４週",SUM(P13:AQ13),IF($AZ$3="暦月",SUM(P13:AT13),""))</f>
        <v>0</v>
      </c>
      <c r="AV13" s="887"/>
      <c r="AW13" s="888">
        <f t="shared" ref="AW13:AW30" si="1">IF($AZ$3="４週",AU13/4,IF($AZ$3="暦月",AU13/($AZ$6/7),""))</f>
        <v>0</v>
      </c>
      <c r="AX13" s="889"/>
      <c r="AY13" s="856"/>
      <c r="AZ13" s="857"/>
      <c r="BA13" s="857"/>
      <c r="BB13" s="857"/>
      <c r="BC13" s="857"/>
      <c r="BD13" s="858"/>
    </row>
    <row r="14" spans="2:57" ht="39.950000000000003" customHeight="1" x14ac:dyDescent="0.15">
      <c r="B14" s="192">
        <f t="shared" ref="B14:B30" si="2">B13+1</f>
        <v>2</v>
      </c>
      <c r="C14" s="859"/>
      <c r="D14" s="860"/>
      <c r="E14" s="861"/>
      <c r="F14" s="862"/>
      <c r="G14" s="863"/>
      <c r="H14" s="864"/>
      <c r="I14" s="864"/>
      <c r="J14" s="864"/>
      <c r="K14" s="865"/>
      <c r="L14" s="866"/>
      <c r="M14" s="867"/>
      <c r="N14" s="867"/>
      <c r="O14" s="868"/>
      <c r="P14" s="193"/>
      <c r="Q14" s="194"/>
      <c r="R14" s="194"/>
      <c r="S14" s="194"/>
      <c r="T14" s="194"/>
      <c r="U14" s="194"/>
      <c r="V14" s="195"/>
      <c r="W14" s="193"/>
      <c r="X14" s="194"/>
      <c r="Y14" s="194"/>
      <c r="Z14" s="194"/>
      <c r="AA14" s="194"/>
      <c r="AB14" s="194"/>
      <c r="AC14" s="195"/>
      <c r="AD14" s="193"/>
      <c r="AE14" s="194"/>
      <c r="AF14" s="194"/>
      <c r="AG14" s="194"/>
      <c r="AH14" s="194"/>
      <c r="AI14" s="194"/>
      <c r="AJ14" s="195"/>
      <c r="AK14" s="193"/>
      <c r="AL14" s="194"/>
      <c r="AM14" s="194"/>
      <c r="AN14" s="194"/>
      <c r="AO14" s="194"/>
      <c r="AP14" s="194"/>
      <c r="AQ14" s="195"/>
      <c r="AR14" s="193"/>
      <c r="AS14" s="194"/>
      <c r="AT14" s="195"/>
      <c r="AU14" s="869">
        <f>IF($AZ$3="４週",SUM(P14:AQ14),IF($AZ$3="暦月",SUM(P14:AT14),""))</f>
        <v>0</v>
      </c>
      <c r="AV14" s="870"/>
      <c r="AW14" s="871">
        <f t="shared" si="1"/>
        <v>0</v>
      </c>
      <c r="AX14" s="872"/>
      <c r="AY14" s="873"/>
      <c r="AZ14" s="874"/>
      <c r="BA14" s="874"/>
      <c r="BB14" s="874"/>
      <c r="BC14" s="874"/>
      <c r="BD14" s="875"/>
    </row>
    <row r="15" spans="2:57" ht="39.950000000000003" customHeight="1" x14ac:dyDescent="0.15">
      <c r="B15" s="192">
        <f t="shared" si="2"/>
        <v>3</v>
      </c>
      <c r="C15" s="859"/>
      <c r="D15" s="860"/>
      <c r="E15" s="861"/>
      <c r="F15" s="862"/>
      <c r="G15" s="863"/>
      <c r="H15" s="864"/>
      <c r="I15" s="864"/>
      <c r="J15" s="864"/>
      <c r="K15" s="865"/>
      <c r="L15" s="866"/>
      <c r="M15" s="867"/>
      <c r="N15" s="867"/>
      <c r="O15" s="868"/>
      <c r="P15" s="193"/>
      <c r="Q15" s="194"/>
      <c r="R15" s="194"/>
      <c r="S15" s="194"/>
      <c r="T15" s="194"/>
      <c r="U15" s="194"/>
      <c r="V15" s="195"/>
      <c r="W15" s="193"/>
      <c r="X15" s="194"/>
      <c r="Y15" s="194"/>
      <c r="Z15" s="194"/>
      <c r="AA15" s="194"/>
      <c r="AB15" s="194"/>
      <c r="AC15" s="195"/>
      <c r="AD15" s="193"/>
      <c r="AE15" s="194"/>
      <c r="AF15" s="194"/>
      <c r="AG15" s="194"/>
      <c r="AH15" s="194"/>
      <c r="AI15" s="194"/>
      <c r="AJ15" s="195"/>
      <c r="AK15" s="193"/>
      <c r="AL15" s="194"/>
      <c r="AM15" s="194"/>
      <c r="AN15" s="194"/>
      <c r="AO15" s="194"/>
      <c r="AP15" s="194"/>
      <c r="AQ15" s="195"/>
      <c r="AR15" s="193"/>
      <c r="AS15" s="194"/>
      <c r="AT15" s="195"/>
      <c r="AU15" s="869">
        <f>IF($AZ$3="４週",SUM(P15:AQ15),IF($AZ$3="暦月",SUM(P15:AT15),""))</f>
        <v>0</v>
      </c>
      <c r="AV15" s="870"/>
      <c r="AW15" s="871">
        <f t="shared" si="1"/>
        <v>0</v>
      </c>
      <c r="AX15" s="872"/>
      <c r="AY15" s="873"/>
      <c r="AZ15" s="874"/>
      <c r="BA15" s="874"/>
      <c r="BB15" s="874"/>
      <c r="BC15" s="874"/>
      <c r="BD15" s="875"/>
    </row>
    <row r="16" spans="2:57" ht="39.950000000000003" customHeight="1" x14ac:dyDescent="0.15">
      <c r="B16" s="192">
        <f t="shared" si="2"/>
        <v>4</v>
      </c>
      <c r="C16" s="859"/>
      <c r="D16" s="860"/>
      <c r="E16" s="861"/>
      <c r="F16" s="862"/>
      <c r="G16" s="863"/>
      <c r="H16" s="864"/>
      <c r="I16" s="864"/>
      <c r="J16" s="864"/>
      <c r="K16" s="865"/>
      <c r="L16" s="866"/>
      <c r="M16" s="867"/>
      <c r="N16" s="867"/>
      <c r="O16" s="868"/>
      <c r="P16" s="193"/>
      <c r="Q16" s="194"/>
      <c r="R16" s="194"/>
      <c r="S16" s="194"/>
      <c r="T16" s="194"/>
      <c r="U16" s="194"/>
      <c r="V16" s="195"/>
      <c r="W16" s="193"/>
      <c r="X16" s="194"/>
      <c r="Y16" s="194"/>
      <c r="Z16" s="194"/>
      <c r="AA16" s="194"/>
      <c r="AB16" s="194"/>
      <c r="AC16" s="195"/>
      <c r="AD16" s="193"/>
      <c r="AE16" s="194"/>
      <c r="AF16" s="194"/>
      <c r="AG16" s="194"/>
      <c r="AH16" s="194"/>
      <c r="AI16" s="194"/>
      <c r="AJ16" s="195"/>
      <c r="AK16" s="193"/>
      <c r="AL16" s="194"/>
      <c r="AM16" s="194"/>
      <c r="AN16" s="194"/>
      <c r="AO16" s="194"/>
      <c r="AP16" s="194"/>
      <c r="AQ16" s="195"/>
      <c r="AR16" s="193"/>
      <c r="AS16" s="194"/>
      <c r="AT16" s="195"/>
      <c r="AU16" s="869">
        <f>IF($AZ$3="４週",SUM(P16:AQ16),IF($AZ$3="暦月",SUM(P16:AT16),""))</f>
        <v>0</v>
      </c>
      <c r="AV16" s="870"/>
      <c r="AW16" s="871">
        <f t="shared" si="1"/>
        <v>0</v>
      </c>
      <c r="AX16" s="872"/>
      <c r="AY16" s="873"/>
      <c r="AZ16" s="874"/>
      <c r="BA16" s="874"/>
      <c r="BB16" s="874"/>
      <c r="BC16" s="874"/>
      <c r="BD16" s="875"/>
    </row>
    <row r="17" spans="2:56" ht="39.950000000000003" customHeight="1" x14ac:dyDescent="0.15">
      <c r="B17" s="192">
        <f t="shared" si="2"/>
        <v>5</v>
      </c>
      <c r="C17" s="859"/>
      <c r="D17" s="860"/>
      <c r="E17" s="861"/>
      <c r="F17" s="862"/>
      <c r="G17" s="863"/>
      <c r="H17" s="864"/>
      <c r="I17" s="864"/>
      <c r="J17" s="864"/>
      <c r="K17" s="865"/>
      <c r="L17" s="866"/>
      <c r="M17" s="867"/>
      <c r="N17" s="867"/>
      <c r="O17" s="868"/>
      <c r="P17" s="193"/>
      <c r="Q17" s="194"/>
      <c r="R17" s="194"/>
      <c r="S17" s="194"/>
      <c r="T17" s="194"/>
      <c r="U17" s="194"/>
      <c r="V17" s="195"/>
      <c r="W17" s="193"/>
      <c r="X17" s="194"/>
      <c r="Y17" s="194"/>
      <c r="Z17" s="194"/>
      <c r="AA17" s="194"/>
      <c r="AB17" s="194"/>
      <c r="AC17" s="195"/>
      <c r="AD17" s="193"/>
      <c r="AE17" s="194"/>
      <c r="AF17" s="194"/>
      <c r="AG17" s="194"/>
      <c r="AH17" s="194"/>
      <c r="AI17" s="194"/>
      <c r="AJ17" s="195"/>
      <c r="AK17" s="193"/>
      <c r="AL17" s="194"/>
      <c r="AM17" s="194"/>
      <c r="AN17" s="194"/>
      <c r="AO17" s="194"/>
      <c r="AP17" s="194"/>
      <c r="AQ17" s="195"/>
      <c r="AR17" s="193"/>
      <c r="AS17" s="194"/>
      <c r="AT17" s="195"/>
      <c r="AU17" s="869">
        <f t="shared" ref="AU17:AU30" si="3">IF($AZ$3="４週",SUM(P17:AQ17),IF($AZ$3="暦月",SUM(P17:AT17),""))</f>
        <v>0</v>
      </c>
      <c r="AV17" s="870"/>
      <c r="AW17" s="871">
        <f t="shared" si="1"/>
        <v>0</v>
      </c>
      <c r="AX17" s="872"/>
      <c r="AY17" s="873"/>
      <c r="AZ17" s="874"/>
      <c r="BA17" s="874"/>
      <c r="BB17" s="874"/>
      <c r="BC17" s="874"/>
      <c r="BD17" s="875"/>
    </row>
    <row r="18" spans="2:56" ht="39.950000000000003" customHeight="1" x14ac:dyDescent="0.15">
      <c r="B18" s="192">
        <f t="shared" si="2"/>
        <v>6</v>
      </c>
      <c r="C18" s="859"/>
      <c r="D18" s="860"/>
      <c r="E18" s="861"/>
      <c r="F18" s="862"/>
      <c r="G18" s="863"/>
      <c r="H18" s="864"/>
      <c r="I18" s="864"/>
      <c r="J18" s="864"/>
      <c r="K18" s="865"/>
      <c r="L18" s="866"/>
      <c r="M18" s="867"/>
      <c r="N18" s="867"/>
      <c r="O18" s="868"/>
      <c r="P18" s="193"/>
      <c r="Q18" s="194"/>
      <c r="R18" s="194"/>
      <c r="S18" s="194"/>
      <c r="T18" s="194"/>
      <c r="U18" s="194"/>
      <c r="V18" s="195"/>
      <c r="W18" s="193"/>
      <c r="X18" s="194"/>
      <c r="Y18" s="194"/>
      <c r="Z18" s="194"/>
      <c r="AA18" s="194"/>
      <c r="AB18" s="194"/>
      <c r="AC18" s="195"/>
      <c r="AD18" s="193"/>
      <c r="AE18" s="194"/>
      <c r="AF18" s="194"/>
      <c r="AG18" s="194"/>
      <c r="AH18" s="194"/>
      <c r="AI18" s="194"/>
      <c r="AJ18" s="195"/>
      <c r="AK18" s="193"/>
      <c r="AL18" s="194"/>
      <c r="AM18" s="194"/>
      <c r="AN18" s="194"/>
      <c r="AO18" s="194"/>
      <c r="AP18" s="194"/>
      <c r="AQ18" s="195"/>
      <c r="AR18" s="193"/>
      <c r="AS18" s="194"/>
      <c r="AT18" s="195"/>
      <c r="AU18" s="869">
        <f t="shared" si="3"/>
        <v>0</v>
      </c>
      <c r="AV18" s="870"/>
      <c r="AW18" s="871">
        <f t="shared" si="1"/>
        <v>0</v>
      </c>
      <c r="AX18" s="872"/>
      <c r="AY18" s="873"/>
      <c r="AZ18" s="874"/>
      <c r="BA18" s="874"/>
      <c r="BB18" s="874"/>
      <c r="BC18" s="874"/>
      <c r="BD18" s="875"/>
    </row>
    <row r="19" spans="2:56" ht="39.950000000000003" customHeight="1" x14ac:dyDescent="0.15">
      <c r="B19" s="192">
        <f t="shared" si="2"/>
        <v>7</v>
      </c>
      <c r="C19" s="859"/>
      <c r="D19" s="860"/>
      <c r="E19" s="861"/>
      <c r="F19" s="862"/>
      <c r="G19" s="863"/>
      <c r="H19" s="864"/>
      <c r="I19" s="864"/>
      <c r="J19" s="864"/>
      <c r="K19" s="865"/>
      <c r="L19" s="866"/>
      <c r="M19" s="867"/>
      <c r="N19" s="867"/>
      <c r="O19" s="868"/>
      <c r="P19" s="193"/>
      <c r="Q19" s="194"/>
      <c r="R19" s="194"/>
      <c r="S19" s="194"/>
      <c r="T19" s="194"/>
      <c r="U19" s="194"/>
      <c r="V19" s="195"/>
      <c r="W19" s="193"/>
      <c r="X19" s="194"/>
      <c r="Y19" s="194"/>
      <c r="Z19" s="194"/>
      <c r="AA19" s="194"/>
      <c r="AB19" s="194"/>
      <c r="AC19" s="195"/>
      <c r="AD19" s="193"/>
      <c r="AE19" s="194"/>
      <c r="AF19" s="194"/>
      <c r="AG19" s="194"/>
      <c r="AH19" s="194"/>
      <c r="AI19" s="194"/>
      <c r="AJ19" s="195"/>
      <c r="AK19" s="193"/>
      <c r="AL19" s="194"/>
      <c r="AM19" s="194"/>
      <c r="AN19" s="194"/>
      <c r="AO19" s="194"/>
      <c r="AP19" s="194"/>
      <c r="AQ19" s="195"/>
      <c r="AR19" s="193"/>
      <c r="AS19" s="194"/>
      <c r="AT19" s="195"/>
      <c r="AU19" s="869">
        <f>IF($AZ$3="４週",SUM(P19:AQ19),IF($AZ$3="暦月",SUM(P19:AT19),""))</f>
        <v>0</v>
      </c>
      <c r="AV19" s="870"/>
      <c r="AW19" s="871">
        <f t="shared" si="1"/>
        <v>0</v>
      </c>
      <c r="AX19" s="872"/>
      <c r="AY19" s="873"/>
      <c r="AZ19" s="874"/>
      <c r="BA19" s="874"/>
      <c r="BB19" s="874"/>
      <c r="BC19" s="874"/>
      <c r="BD19" s="875"/>
    </row>
    <row r="20" spans="2:56" ht="39.950000000000003" customHeight="1" x14ac:dyDescent="0.15">
      <c r="B20" s="192">
        <f t="shared" si="2"/>
        <v>8</v>
      </c>
      <c r="C20" s="859"/>
      <c r="D20" s="860"/>
      <c r="E20" s="861"/>
      <c r="F20" s="862"/>
      <c r="G20" s="863"/>
      <c r="H20" s="864"/>
      <c r="I20" s="864"/>
      <c r="J20" s="864"/>
      <c r="K20" s="865"/>
      <c r="L20" s="866"/>
      <c r="M20" s="867"/>
      <c r="N20" s="867"/>
      <c r="O20" s="868"/>
      <c r="P20" s="193"/>
      <c r="Q20" s="194"/>
      <c r="R20" s="194"/>
      <c r="S20" s="194"/>
      <c r="T20" s="194"/>
      <c r="U20" s="194"/>
      <c r="V20" s="195"/>
      <c r="W20" s="193"/>
      <c r="X20" s="194"/>
      <c r="Y20" s="194"/>
      <c r="Z20" s="194"/>
      <c r="AA20" s="194"/>
      <c r="AB20" s="194"/>
      <c r="AC20" s="195"/>
      <c r="AD20" s="193"/>
      <c r="AE20" s="194"/>
      <c r="AF20" s="194"/>
      <c r="AG20" s="194"/>
      <c r="AH20" s="194"/>
      <c r="AI20" s="194"/>
      <c r="AJ20" s="195"/>
      <c r="AK20" s="193"/>
      <c r="AL20" s="194"/>
      <c r="AM20" s="194"/>
      <c r="AN20" s="194"/>
      <c r="AO20" s="194"/>
      <c r="AP20" s="194"/>
      <c r="AQ20" s="195"/>
      <c r="AR20" s="193"/>
      <c r="AS20" s="194"/>
      <c r="AT20" s="195"/>
      <c r="AU20" s="869">
        <f t="shared" si="3"/>
        <v>0</v>
      </c>
      <c r="AV20" s="870"/>
      <c r="AW20" s="871">
        <f t="shared" si="1"/>
        <v>0</v>
      </c>
      <c r="AX20" s="872"/>
      <c r="AY20" s="873"/>
      <c r="AZ20" s="874"/>
      <c r="BA20" s="874"/>
      <c r="BB20" s="874"/>
      <c r="BC20" s="874"/>
      <c r="BD20" s="875"/>
    </row>
    <row r="21" spans="2:56" ht="39.950000000000003" customHeight="1" x14ac:dyDescent="0.15">
      <c r="B21" s="192">
        <f t="shared" si="2"/>
        <v>9</v>
      </c>
      <c r="C21" s="859"/>
      <c r="D21" s="860"/>
      <c r="E21" s="861"/>
      <c r="F21" s="862"/>
      <c r="G21" s="863"/>
      <c r="H21" s="864"/>
      <c r="I21" s="864"/>
      <c r="J21" s="864"/>
      <c r="K21" s="865"/>
      <c r="L21" s="866"/>
      <c r="M21" s="867"/>
      <c r="N21" s="867"/>
      <c r="O21" s="868"/>
      <c r="P21" s="193"/>
      <c r="Q21" s="194"/>
      <c r="R21" s="194"/>
      <c r="S21" s="194"/>
      <c r="T21" s="194"/>
      <c r="U21" s="194"/>
      <c r="V21" s="195"/>
      <c r="W21" s="193"/>
      <c r="X21" s="194"/>
      <c r="Y21" s="194"/>
      <c r="Z21" s="194"/>
      <c r="AA21" s="194"/>
      <c r="AB21" s="194"/>
      <c r="AC21" s="195"/>
      <c r="AD21" s="193"/>
      <c r="AE21" s="194"/>
      <c r="AF21" s="194"/>
      <c r="AG21" s="194"/>
      <c r="AH21" s="194"/>
      <c r="AI21" s="194"/>
      <c r="AJ21" s="195"/>
      <c r="AK21" s="193"/>
      <c r="AL21" s="194"/>
      <c r="AM21" s="194"/>
      <c r="AN21" s="194"/>
      <c r="AO21" s="194"/>
      <c r="AP21" s="194"/>
      <c r="AQ21" s="195"/>
      <c r="AR21" s="193"/>
      <c r="AS21" s="194"/>
      <c r="AT21" s="195"/>
      <c r="AU21" s="869">
        <f t="shared" si="3"/>
        <v>0</v>
      </c>
      <c r="AV21" s="870"/>
      <c r="AW21" s="871">
        <f t="shared" si="1"/>
        <v>0</v>
      </c>
      <c r="AX21" s="872"/>
      <c r="AY21" s="873"/>
      <c r="AZ21" s="874"/>
      <c r="BA21" s="874"/>
      <c r="BB21" s="874"/>
      <c r="BC21" s="874"/>
      <c r="BD21" s="875"/>
    </row>
    <row r="22" spans="2:56" ht="39.950000000000003" customHeight="1" x14ac:dyDescent="0.15">
      <c r="B22" s="192">
        <f t="shared" si="2"/>
        <v>10</v>
      </c>
      <c r="C22" s="859"/>
      <c r="D22" s="860"/>
      <c r="E22" s="861"/>
      <c r="F22" s="862"/>
      <c r="G22" s="863"/>
      <c r="H22" s="864"/>
      <c r="I22" s="864"/>
      <c r="J22" s="864"/>
      <c r="K22" s="865"/>
      <c r="L22" s="866"/>
      <c r="M22" s="867"/>
      <c r="N22" s="867"/>
      <c r="O22" s="868"/>
      <c r="P22" s="193"/>
      <c r="Q22" s="194"/>
      <c r="R22" s="194"/>
      <c r="S22" s="194"/>
      <c r="T22" s="194"/>
      <c r="U22" s="194"/>
      <c r="V22" s="195"/>
      <c r="W22" s="193"/>
      <c r="X22" s="194"/>
      <c r="Y22" s="194"/>
      <c r="Z22" s="194"/>
      <c r="AA22" s="194"/>
      <c r="AB22" s="194"/>
      <c r="AC22" s="195"/>
      <c r="AD22" s="193"/>
      <c r="AE22" s="194"/>
      <c r="AF22" s="194"/>
      <c r="AG22" s="194"/>
      <c r="AH22" s="194"/>
      <c r="AI22" s="194"/>
      <c r="AJ22" s="195"/>
      <c r="AK22" s="193"/>
      <c r="AL22" s="194"/>
      <c r="AM22" s="194"/>
      <c r="AN22" s="194"/>
      <c r="AO22" s="194"/>
      <c r="AP22" s="194"/>
      <c r="AQ22" s="195"/>
      <c r="AR22" s="193"/>
      <c r="AS22" s="194"/>
      <c r="AT22" s="195"/>
      <c r="AU22" s="869">
        <f t="shared" si="3"/>
        <v>0</v>
      </c>
      <c r="AV22" s="870"/>
      <c r="AW22" s="871">
        <f t="shared" si="1"/>
        <v>0</v>
      </c>
      <c r="AX22" s="872"/>
      <c r="AY22" s="873"/>
      <c r="AZ22" s="874"/>
      <c r="BA22" s="874"/>
      <c r="BB22" s="874"/>
      <c r="BC22" s="874"/>
      <c r="BD22" s="875"/>
    </row>
    <row r="23" spans="2:56" ht="39.950000000000003" customHeight="1" x14ac:dyDescent="0.15">
      <c r="B23" s="192">
        <f t="shared" si="2"/>
        <v>11</v>
      </c>
      <c r="C23" s="859"/>
      <c r="D23" s="860"/>
      <c r="E23" s="861"/>
      <c r="F23" s="862"/>
      <c r="G23" s="863"/>
      <c r="H23" s="864"/>
      <c r="I23" s="864"/>
      <c r="J23" s="864"/>
      <c r="K23" s="865"/>
      <c r="L23" s="866"/>
      <c r="M23" s="867"/>
      <c r="N23" s="867"/>
      <c r="O23" s="868"/>
      <c r="P23" s="193"/>
      <c r="Q23" s="194"/>
      <c r="R23" s="194"/>
      <c r="S23" s="194"/>
      <c r="T23" s="194"/>
      <c r="U23" s="194"/>
      <c r="V23" s="195"/>
      <c r="W23" s="193"/>
      <c r="X23" s="194"/>
      <c r="Y23" s="194"/>
      <c r="Z23" s="194"/>
      <c r="AA23" s="194"/>
      <c r="AB23" s="194"/>
      <c r="AC23" s="195"/>
      <c r="AD23" s="193"/>
      <c r="AE23" s="194"/>
      <c r="AF23" s="194"/>
      <c r="AG23" s="194"/>
      <c r="AH23" s="194"/>
      <c r="AI23" s="194"/>
      <c r="AJ23" s="195"/>
      <c r="AK23" s="193"/>
      <c r="AL23" s="194"/>
      <c r="AM23" s="194"/>
      <c r="AN23" s="194"/>
      <c r="AO23" s="194"/>
      <c r="AP23" s="194"/>
      <c r="AQ23" s="195"/>
      <c r="AR23" s="193"/>
      <c r="AS23" s="194"/>
      <c r="AT23" s="195"/>
      <c r="AU23" s="869">
        <f t="shared" si="3"/>
        <v>0</v>
      </c>
      <c r="AV23" s="870"/>
      <c r="AW23" s="871">
        <f t="shared" si="1"/>
        <v>0</v>
      </c>
      <c r="AX23" s="872"/>
      <c r="AY23" s="873"/>
      <c r="AZ23" s="874"/>
      <c r="BA23" s="874"/>
      <c r="BB23" s="874"/>
      <c r="BC23" s="874"/>
      <c r="BD23" s="875"/>
    </row>
    <row r="24" spans="2:56" ht="39.950000000000003" customHeight="1" x14ac:dyDescent="0.15">
      <c r="B24" s="192">
        <f t="shared" si="2"/>
        <v>12</v>
      </c>
      <c r="C24" s="859"/>
      <c r="D24" s="860"/>
      <c r="E24" s="861"/>
      <c r="F24" s="862"/>
      <c r="G24" s="863"/>
      <c r="H24" s="864"/>
      <c r="I24" s="864"/>
      <c r="J24" s="864"/>
      <c r="K24" s="865"/>
      <c r="L24" s="866"/>
      <c r="M24" s="867"/>
      <c r="N24" s="867"/>
      <c r="O24" s="868"/>
      <c r="P24" s="193"/>
      <c r="Q24" s="194"/>
      <c r="R24" s="194"/>
      <c r="S24" s="194"/>
      <c r="T24" s="194"/>
      <c r="U24" s="194"/>
      <c r="V24" s="195"/>
      <c r="W24" s="193"/>
      <c r="X24" s="194"/>
      <c r="Y24" s="194"/>
      <c r="Z24" s="194"/>
      <c r="AA24" s="194"/>
      <c r="AB24" s="194"/>
      <c r="AC24" s="195"/>
      <c r="AD24" s="193"/>
      <c r="AE24" s="194"/>
      <c r="AF24" s="194"/>
      <c r="AG24" s="194"/>
      <c r="AH24" s="194"/>
      <c r="AI24" s="194"/>
      <c r="AJ24" s="195"/>
      <c r="AK24" s="193"/>
      <c r="AL24" s="194"/>
      <c r="AM24" s="194"/>
      <c r="AN24" s="194"/>
      <c r="AO24" s="194"/>
      <c r="AP24" s="194"/>
      <c r="AQ24" s="195"/>
      <c r="AR24" s="193"/>
      <c r="AS24" s="194"/>
      <c r="AT24" s="195"/>
      <c r="AU24" s="869">
        <f t="shared" si="3"/>
        <v>0</v>
      </c>
      <c r="AV24" s="870"/>
      <c r="AW24" s="871">
        <f t="shared" si="1"/>
        <v>0</v>
      </c>
      <c r="AX24" s="872"/>
      <c r="AY24" s="873"/>
      <c r="AZ24" s="874"/>
      <c r="BA24" s="874"/>
      <c r="BB24" s="874"/>
      <c r="BC24" s="874"/>
      <c r="BD24" s="875"/>
    </row>
    <row r="25" spans="2:56" ht="39.950000000000003" customHeight="1" x14ac:dyDescent="0.15">
      <c r="B25" s="192">
        <f t="shared" si="2"/>
        <v>13</v>
      </c>
      <c r="C25" s="859"/>
      <c r="D25" s="860"/>
      <c r="E25" s="861"/>
      <c r="F25" s="862"/>
      <c r="G25" s="863"/>
      <c r="H25" s="864"/>
      <c r="I25" s="864"/>
      <c r="J25" s="864"/>
      <c r="K25" s="865"/>
      <c r="L25" s="866"/>
      <c r="M25" s="867"/>
      <c r="N25" s="867"/>
      <c r="O25" s="868"/>
      <c r="P25" s="193"/>
      <c r="Q25" s="194"/>
      <c r="R25" s="194"/>
      <c r="S25" s="194"/>
      <c r="T25" s="194"/>
      <c r="U25" s="194"/>
      <c r="V25" s="195"/>
      <c r="W25" s="193"/>
      <c r="X25" s="194"/>
      <c r="Y25" s="194"/>
      <c r="Z25" s="194"/>
      <c r="AA25" s="194"/>
      <c r="AB25" s="194"/>
      <c r="AC25" s="195"/>
      <c r="AD25" s="193"/>
      <c r="AE25" s="194"/>
      <c r="AF25" s="194"/>
      <c r="AG25" s="194"/>
      <c r="AH25" s="194"/>
      <c r="AI25" s="194"/>
      <c r="AJ25" s="195"/>
      <c r="AK25" s="193"/>
      <c r="AL25" s="194"/>
      <c r="AM25" s="194"/>
      <c r="AN25" s="194"/>
      <c r="AO25" s="194"/>
      <c r="AP25" s="194"/>
      <c r="AQ25" s="195"/>
      <c r="AR25" s="193"/>
      <c r="AS25" s="194"/>
      <c r="AT25" s="195"/>
      <c r="AU25" s="869">
        <f t="shared" si="3"/>
        <v>0</v>
      </c>
      <c r="AV25" s="870"/>
      <c r="AW25" s="871">
        <f t="shared" si="1"/>
        <v>0</v>
      </c>
      <c r="AX25" s="872"/>
      <c r="AY25" s="873"/>
      <c r="AZ25" s="874"/>
      <c r="BA25" s="874"/>
      <c r="BB25" s="874"/>
      <c r="BC25" s="874"/>
      <c r="BD25" s="875"/>
    </row>
    <row r="26" spans="2:56" ht="39.950000000000003" customHeight="1" x14ac:dyDescent="0.15">
      <c r="B26" s="192">
        <f t="shared" si="2"/>
        <v>14</v>
      </c>
      <c r="C26" s="859"/>
      <c r="D26" s="860"/>
      <c r="E26" s="861"/>
      <c r="F26" s="862"/>
      <c r="G26" s="863"/>
      <c r="H26" s="864"/>
      <c r="I26" s="864"/>
      <c r="J26" s="864"/>
      <c r="K26" s="865"/>
      <c r="L26" s="866"/>
      <c r="M26" s="867"/>
      <c r="N26" s="867"/>
      <c r="O26" s="868"/>
      <c r="P26" s="193"/>
      <c r="Q26" s="194"/>
      <c r="R26" s="194"/>
      <c r="S26" s="194"/>
      <c r="T26" s="194"/>
      <c r="U26" s="194"/>
      <c r="V26" s="195"/>
      <c r="W26" s="193"/>
      <c r="X26" s="194"/>
      <c r="Y26" s="194"/>
      <c r="Z26" s="194"/>
      <c r="AA26" s="194"/>
      <c r="AB26" s="194"/>
      <c r="AC26" s="195"/>
      <c r="AD26" s="193"/>
      <c r="AE26" s="194"/>
      <c r="AF26" s="194"/>
      <c r="AG26" s="194"/>
      <c r="AH26" s="194"/>
      <c r="AI26" s="194"/>
      <c r="AJ26" s="195"/>
      <c r="AK26" s="193"/>
      <c r="AL26" s="194"/>
      <c r="AM26" s="194"/>
      <c r="AN26" s="194"/>
      <c r="AO26" s="194"/>
      <c r="AP26" s="194"/>
      <c r="AQ26" s="195"/>
      <c r="AR26" s="193"/>
      <c r="AS26" s="194"/>
      <c r="AT26" s="195"/>
      <c r="AU26" s="869">
        <f t="shared" si="3"/>
        <v>0</v>
      </c>
      <c r="AV26" s="870"/>
      <c r="AW26" s="871">
        <f t="shared" si="1"/>
        <v>0</v>
      </c>
      <c r="AX26" s="872"/>
      <c r="AY26" s="873"/>
      <c r="AZ26" s="874"/>
      <c r="BA26" s="874"/>
      <c r="BB26" s="874"/>
      <c r="BC26" s="874"/>
      <c r="BD26" s="875"/>
    </row>
    <row r="27" spans="2:56" ht="39.950000000000003" customHeight="1" x14ac:dyDescent="0.15">
      <c r="B27" s="192">
        <f t="shared" si="2"/>
        <v>15</v>
      </c>
      <c r="C27" s="859"/>
      <c r="D27" s="860"/>
      <c r="E27" s="861"/>
      <c r="F27" s="862"/>
      <c r="G27" s="863"/>
      <c r="H27" s="864"/>
      <c r="I27" s="864"/>
      <c r="J27" s="864"/>
      <c r="K27" s="865"/>
      <c r="L27" s="866"/>
      <c r="M27" s="867"/>
      <c r="N27" s="867"/>
      <c r="O27" s="868"/>
      <c r="P27" s="193"/>
      <c r="Q27" s="194"/>
      <c r="R27" s="194"/>
      <c r="S27" s="194"/>
      <c r="T27" s="194"/>
      <c r="U27" s="194"/>
      <c r="V27" s="195"/>
      <c r="W27" s="193"/>
      <c r="X27" s="194"/>
      <c r="Y27" s="194"/>
      <c r="Z27" s="194"/>
      <c r="AA27" s="194"/>
      <c r="AB27" s="194"/>
      <c r="AC27" s="195"/>
      <c r="AD27" s="193"/>
      <c r="AE27" s="194"/>
      <c r="AF27" s="194"/>
      <c r="AG27" s="194"/>
      <c r="AH27" s="194"/>
      <c r="AI27" s="194"/>
      <c r="AJ27" s="195"/>
      <c r="AK27" s="193"/>
      <c r="AL27" s="194"/>
      <c r="AM27" s="194"/>
      <c r="AN27" s="194"/>
      <c r="AO27" s="194"/>
      <c r="AP27" s="194"/>
      <c r="AQ27" s="195"/>
      <c r="AR27" s="193"/>
      <c r="AS27" s="194"/>
      <c r="AT27" s="195"/>
      <c r="AU27" s="869">
        <f t="shared" si="3"/>
        <v>0</v>
      </c>
      <c r="AV27" s="870"/>
      <c r="AW27" s="871">
        <f t="shared" si="1"/>
        <v>0</v>
      </c>
      <c r="AX27" s="872"/>
      <c r="AY27" s="873"/>
      <c r="AZ27" s="874"/>
      <c r="BA27" s="874"/>
      <c r="BB27" s="874"/>
      <c r="BC27" s="874"/>
      <c r="BD27" s="875"/>
    </row>
    <row r="28" spans="2:56" ht="39.950000000000003" customHeight="1" x14ac:dyDescent="0.15">
      <c r="B28" s="192">
        <f t="shared" si="2"/>
        <v>16</v>
      </c>
      <c r="C28" s="859"/>
      <c r="D28" s="860"/>
      <c r="E28" s="861"/>
      <c r="F28" s="862"/>
      <c r="G28" s="863"/>
      <c r="H28" s="864"/>
      <c r="I28" s="864"/>
      <c r="J28" s="864"/>
      <c r="K28" s="865"/>
      <c r="L28" s="866"/>
      <c r="M28" s="867"/>
      <c r="N28" s="867"/>
      <c r="O28" s="868"/>
      <c r="P28" s="193"/>
      <c r="Q28" s="194"/>
      <c r="R28" s="194"/>
      <c r="S28" s="194"/>
      <c r="T28" s="194"/>
      <c r="U28" s="194"/>
      <c r="V28" s="195"/>
      <c r="W28" s="193"/>
      <c r="X28" s="194"/>
      <c r="Y28" s="194"/>
      <c r="Z28" s="194"/>
      <c r="AA28" s="194"/>
      <c r="AB28" s="194"/>
      <c r="AC28" s="195"/>
      <c r="AD28" s="193"/>
      <c r="AE28" s="194"/>
      <c r="AF28" s="194"/>
      <c r="AG28" s="194"/>
      <c r="AH28" s="194"/>
      <c r="AI28" s="194"/>
      <c r="AJ28" s="195"/>
      <c r="AK28" s="193"/>
      <c r="AL28" s="194"/>
      <c r="AM28" s="194"/>
      <c r="AN28" s="194"/>
      <c r="AO28" s="194"/>
      <c r="AP28" s="194"/>
      <c r="AQ28" s="195"/>
      <c r="AR28" s="193"/>
      <c r="AS28" s="194"/>
      <c r="AT28" s="195"/>
      <c r="AU28" s="869">
        <f t="shared" si="3"/>
        <v>0</v>
      </c>
      <c r="AV28" s="870"/>
      <c r="AW28" s="871">
        <f t="shared" si="1"/>
        <v>0</v>
      </c>
      <c r="AX28" s="872"/>
      <c r="AY28" s="873"/>
      <c r="AZ28" s="874"/>
      <c r="BA28" s="874"/>
      <c r="BB28" s="874"/>
      <c r="BC28" s="874"/>
      <c r="BD28" s="875"/>
    </row>
    <row r="29" spans="2:56" ht="39.950000000000003" customHeight="1" x14ac:dyDescent="0.15">
      <c r="B29" s="192">
        <f t="shared" si="2"/>
        <v>17</v>
      </c>
      <c r="C29" s="859"/>
      <c r="D29" s="860"/>
      <c r="E29" s="861"/>
      <c r="F29" s="862"/>
      <c r="G29" s="863"/>
      <c r="H29" s="864"/>
      <c r="I29" s="864"/>
      <c r="J29" s="864"/>
      <c r="K29" s="865"/>
      <c r="L29" s="866"/>
      <c r="M29" s="867"/>
      <c r="N29" s="867"/>
      <c r="O29" s="868"/>
      <c r="P29" s="193"/>
      <c r="Q29" s="194"/>
      <c r="R29" s="194"/>
      <c r="S29" s="194"/>
      <c r="T29" s="194"/>
      <c r="U29" s="194"/>
      <c r="V29" s="195"/>
      <c r="W29" s="193"/>
      <c r="X29" s="194"/>
      <c r="Y29" s="194"/>
      <c r="Z29" s="194"/>
      <c r="AA29" s="194"/>
      <c r="AB29" s="194"/>
      <c r="AC29" s="195"/>
      <c r="AD29" s="193"/>
      <c r="AE29" s="194"/>
      <c r="AF29" s="194"/>
      <c r="AG29" s="194"/>
      <c r="AH29" s="194"/>
      <c r="AI29" s="194"/>
      <c r="AJ29" s="195"/>
      <c r="AK29" s="193"/>
      <c r="AL29" s="194"/>
      <c r="AM29" s="194"/>
      <c r="AN29" s="194"/>
      <c r="AO29" s="194"/>
      <c r="AP29" s="194"/>
      <c r="AQ29" s="195"/>
      <c r="AR29" s="193"/>
      <c r="AS29" s="194"/>
      <c r="AT29" s="195"/>
      <c r="AU29" s="869">
        <f t="shared" si="3"/>
        <v>0</v>
      </c>
      <c r="AV29" s="870"/>
      <c r="AW29" s="871">
        <f t="shared" si="1"/>
        <v>0</v>
      </c>
      <c r="AX29" s="872"/>
      <c r="AY29" s="873"/>
      <c r="AZ29" s="874"/>
      <c r="BA29" s="874"/>
      <c r="BB29" s="874"/>
      <c r="BC29" s="874"/>
      <c r="BD29" s="875"/>
    </row>
    <row r="30" spans="2:56" ht="39.950000000000003" customHeight="1" thickBot="1" x14ac:dyDescent="0.2">
      <c r="B30" s="196">
        <f t="shared" si="2"/>
        <v>18</v>
      </c>
      <c r="C30" s="890"/>
      <c r="D30" s="891"/>
      <c r="E30" s="892"/>
      <c r="F30" s="893"/>
      <c r="G30" s="894"/>
      <c r="H30" s="895"/>
      <c r="I30" s="895"/>
      <c r="J30" s="895"/>
      <c r="K30" s="896"/>
      <c r="L30" s="897"/>
      <c r="M30" s="898"/>
      <c r="N30" s="898"/>
      <c r="O30" s="899"/>
      <c r="P30" s="197"/>
      <c r="Q30" s="198"/>
      <c r="R30" s="198"/>
      <c r="S30" s="198"/>
      <c r="T30" s="198"/>
      <c r="U30" s="198"/>
      <c r="V30" s="199"/>
      <c r="W30" s="197"/>
      <c r="X30" s="198"/>
      <c r="Y30" s="198"/>
      <c r="Z30" s="198"/>
      <c r="AA30" s="198"/>
      <c r="AB30" s="198"/>
      <c r="AC30" s="199"/>
      <c r="AD30" s="197"/>
      <c r="AE30" s="198"/>
      <c r="AF30" s="198"/>
      <c r="AG30" s="198"/>
      <c r="AH30" s="198"/>
      <c r="AI30" s="198"/>
      <c r="AJ30" s="199"/>
      <c r="AK30" s="197"/>
      <c r="AL30" s="198"/>
      <c r="AM30" s="198"/>
      <c r="AN30" s="198"/>
      <c r="AO30" s="198"/>
      <c r="AP30" s="198"/>
      <c r="AQ30" s="199"/>
      <c r="AR30" s="197"/>
      <c r="AS30" s="198"/>
      <c r="AT30" s="199"/>
      <c r="AU30" s="900">
        <f t="shared" si="3"/>
        <v>0</v>
      </c>
      <c r="AV30" s="901"/>
      <c r="AW30" s="902">
        <f t="shared" si="1"/>
        <v>0</v>
      </c>
      <c r="AX30" s="903"/>
      <c r="AY30" s="904"/>
      <c r="AZ30" s="905"/>
      <c r="BA30" s="905"/>
      <c r="BB30" s="905"/>
      <c r="BC30" s="905"/>
      <c r="BD30" s="906"/>
    </row>
    <row r="31" spans="2:56" ht="20.25" customHeight="1" x14ac:dyDescent="0.15">
      <c r="C31" s="200"/>
      <c r="D31" s="201"/>
      <c r="E31" s="202"/>
      <c r="AC31" s="178"/>
    </row>
    <row r="32" spans="2:56" ht="20.25" customHeight="1" x14ac:dyDescent="0.15">
      <c r="C32" s="169" t="s">
        <v>240</v>
      </c>
      <c r="D32" s="201"/>
      <c r="E32" s="202"/>
      <c r="AC32" s="178"/>
    </row>
    <row r="33" spans="3:49" ht="20.25" customHeight="1" x14ac:dyDescent="0.15">
      <c r="C33" s="169" t="s">
        <v>241</v>
      </c>
      <c r="D33" s="203"/>
      <c r="E33" s="203"/>
      <c r="F33" s="169"/>
      <c r="G33" s="169"/>
      <c r="H33" s="169"/>
      <c r="I33" s="169"/>
      <c r="J33" s="169"/>
      <c r="K33" s="169"/>
      <c r="L33" s="169"/>
      <c r="M33" s="169"/>
      <c r="N33" s="169"/>
      <c r="O33" s="169"/>
      <c r="P33" s="169"/>
      <c r="Q33" s="169" t="s">
        <v>242</v>
      </c>
      <c r="R33" s="169"/>
      <c r="S33" s="169"/>
      <c r="T33" s="169"/>
      <c r="U33" s="169"/>
      <c r="V33" s="169"/>
      <c r="W33" s="169"/>
      <c r="X33" s="169"/>
      <c r="Y33" s="169"/>
      <c r="Z33" s="169"/>
      <c r="AA33" s="175"/>
      <c r="AB33" s="169"/>
      <c r="AC33" s="169"/>
      <c r="AD33" s="169"/>
      <c r="AE33" s="169"/>
      <c r="AF33" s="169"/>
      <c r="AG33" s="169"/>
      <c r="AH33" s="169"/>
      <c r="AI33" s="169" t="s">
        <v>243</v>
      </c>
      <c r="AJ33" s="169"/>
      <c r="AK33" s="169"/>
      <c r="AL33" s="169"/>
      <c r="AM33" s="169"/>
      <c r="AN33" s="169"/>
      <c r="AO33" s="204"/>
      <c r="AP33" s="204"/>
      <c r="AQ33" s="204"/>
      <c r="AR33" s="204"/>
      <c r="AS33" s="205"/>
      <c r="AT33" s="204"/>
      <c r="AU33" s="204"/>
      <c r="AV33" s="204"/>
      <c r="AW33" s="204"/>
    </row>
    <row r="34" spans="3:49" ht="20.25" customHeight="1" x14ac:dyDescent="0.15">
      <c r="C34" s="169" t="s">
        <v>244</v>
      </c>
      <c r="D34" s="203"/>
      <c r="E34" s="203"/>
      <c r="F34" s="169"/>
      <c r="G34" s="169"/>
      <c r="H34" s="169"/>
      <c r="I34" s="169"/>
      <c r="J34" s="169"/>
      <c r="K34" s="169"/>
      <c r="L34" s="916" t="s">
        <v>245</v>
      </c>
      <c r="M34" s="916"/>
      <c r="N34" s="169"/>
      <c r="O34" s="169"/>
      <c r="P34" s="169"/>
      <c r="Q34" s="169"/>
      <c r="R34" s="917" t="s">
        <v>246</v>
      </c>
      <c r="S34" s="917"/>
      <c r="T34" s="917" t="s">
        <v>247</v>
      </c>
      <c r="U34" s="917"/>
      <c r="V34" s="917"/>
      <c r="W34" s="917"/>
      <c r="X34" s="169"/>
      <c r="Y34" s="918" t="s">
        <v>248</v>
      </c>
      <c r="Z34" s="918"/>
      <c r="AA34" s="918"/>
      <c r="AB34" s="918"/>
      <c r="AC34" s="169"/>
      <c r="AD34" s="169"/>
      <c r="AE34" s="206" t="s">
        <v>249</v>
      </c>
      <c r="AF34" s="206"/>
      <c r="AG34" s="169"/>
      <c r="AH34" s="169"/>
      <c r="AI34" s="913" t="s">
        <v>250</v>
      </c>
      <c r="AJ34" s="914"/>
      <c r="AK34" s="913" t="s">
        <v>251</v>
      </c>
      <c r="AL34" s="919"/>
      <c r="AM34" s="919"/>
      <c r="AN34" s="914"/>
      <c r="AO34" s="204"/>
      <c r="AP34" s="204"/>
      <c r="AQ34" s="204"/>
      <c r="AR34" s="204"/>
      <c r="AS34" s="907"/>
      <c r="AT34" s="907"/>
      <c r="AU34" s="204"/>
      <c r="AV34" s="204"/>
      <c r="AW34" s="204"/>
    </row>
    <row r="35" spans="3:49" ht="20.25" customHeight="1" x14ac:dyDescent="0.15">
      <c r="C35" s="908"/>
      <c r="D35" s="909"/>
      <c r="E35" s="910"/>
      <c r="F35" s="911">
        <f>IF(AB2=1,10,IF(AB2=2,11,IF(AB2=3,12,AB2-3)))</f>
        <v>-3</v>
      </c>
      <c r="G35" s="912"/>
      <c r="H35" s="911">
        <f>IF(AB2=1,11,IF(AB2=2,12,AB2-2))</f>
        <v>-2</v>
      </c>
      <c r="I35" s="912"/>
      <c r="J35" s="911">
        <f>IF(AB2=1,12,AB2-1)</f>
        <v>-1</v>
      </c>
      <c r="K35" s="912"/>
      <c r="L35" s="913" t="s">
        <v>252</v>
      </c>
      <c r="M35" s="914"/>
      <c r="N35" s="169"/>
      <c r="O35" s="169"/>
      <c r="P35" s="169"/>
      <c r="Q35" s="169"/>
      <c r="R35" s="915"/>
      <c r="S35" s="915"/>
      <c r="T35" s="915" t="s">
        <v>253</v>
      </c>
      <c r="U35" s="915"/>
      <c r="V35" s="915" t="s">
        <v>254</v>
      </c>
      <c r="W35" s="915"/>
      <c r="X35" s="169"/>
      <c r="Y35" s="915" t="s">
        <v>253</v>
      </c>
      <c r="Z35" s="915"/>
      <c r="AA35" s="915" t="s">
        <v>254</v>
      </c>
      <c r="AB35" s="915"/>
      <c r="AC35" s="169"/>
      <c r="AD35" s="169"/>
      <c r="AE35" s="206" t="s">
        <v>255</v>
      </c>
      <c r="AF35" s="206"/>
      <c r="AG35" s="169"/>
      <c r="AH35" s="169"/>
      <c r="AI35" s="913" t="s">
        <v>256</v>
      </c>
      <c r="AJ35" s="914"/>
      <c r="AK35" s="913" t="s">
        <v>257</v>
      </c>
      <c r="AL35" s="919"/>
      <c r="AM35" s="919"/>
      <c r="AN35" s="914"/>
      <c r="AO35" s="207"/>
      <c r="AP35" s="207"/>
      <c r="AQ35" s="204"/>
      <c r="AR35" s="208"/>
      <c r="AS35" s="920"/>
      <c r="AT35" s="920"/>
      <c r="AU35" s="204"/>
      <c r="AV35" s="204"/>
      <c r="AW35" s="204"/>
    </row>
    <row r="36" spans="3:49" ht="20.25" customHeight="1" x14ac:dyDescent="0.15">
      <c r="C36" s="908" t="s">
        <v>258</v>
      </c>
      <c r="D36" s="909"/>
      <c r="E36" s="910"/>
      <c r="F36" s="921"/>
      <c r="G36" s="921"/>
      <c r="H36" s="921"/>
      <c r="I36" s="921"/>
      <c r="J36" s="921"/>
      <c r="K36" s="921"/>
      <c r="L36" s="922">
        <f>SUM(F36:K36)</f>
        <v>0</v>
      </c>
      <c r="M36" s="922"/>
      <c r="N36" s="169"/>
      <c r="O36" s="169"/>
      <c r="P36" s="169"/>
      <c r="Q36" s="169"/>
      <c r="R36" s="913" t="s">
        <v>256</v>
      </c>
      <c r="S36" s="914"/>
      <c r="T36" s="923">
        <f>SUMIFS($AU$13:$AV$30,$C$13:$D$30,"訪問介護員",$E$13:$F$30,"A")+SUMIFS($AU$13:$AV$30,$C$13:$D$30,"サービス提供責任者",$E$13:$F$30,"A")</f>
        <v>0</v>
      </c>
      <c r="U36" s="924"/>
      <c r="V36" s="925">
        <f>SUMIFS($AW$13:$AX$30,$C$13:$D$30,"訪問介護員",$E$13:$F$30,"A")+SUMIFS($AW$13:$AX$30,$C$13:$D$30,"サービス提供責任者",$E$13:$F$30,"A")</f>
        <v>0</v>
      </c>
      <c r="W36" s="926"/>
      <c r="X36" s="169"/>
      <c r="Y36" s="927">
        <v>0</v>
      </c>
      <c r="Z36" s="928"/>
      <c r="AA36" s="929">
        <v>0</v>
      </c>
      <c r="AB36" s="930"/>
      <c r="AC36" s="169"/>
      <c r="AD36" s="169"/>
      <c r="AE36" s="927">
        <v>0</v>
      </c>
      <c r="AF36" s="928"/>
      <c r="AG36" s="169"/>
      <c r="AH36" s="169"/>
      <c r="AI36" s="913" t="s">
        <v>259</v>
      </c>
      <c r="AJ36" s="914"/>
      <c r="AK36" s="913" t="s">
        <v>260</v>
      </c>
      <c r="AL36" s="919"/>
      <c r="AM36" s="919"/>
      <c r="AN36" s="914"/>
      <c r="AO36" s="208"/>
      <c r="AP36" s="204"/>
      <c r="AQ36" s="931"/>
      <c r="AR36" s="931"/>
      <c r="AS36" s="931"/>
      <c r="AT36" s="931"/>
      <c r="AU36" s="204"/>
      <c r="AV36" s="204"/>
      <c r="AW36" s="204"/>
    </row>
    <row r="37" spans="3:49" ht="20.25" customHeight="1" x14ac:dyDescent="0.15">
      <c r="C37" s="908" t="s">
        <v>261</v>
      </c>
      <c r="D37" s="909"/>
      <c r="E37" s="910"/>
      <c r="F37" s="932"/>
      <c r="G37" s="933"/>
      <c r="H37" s="932"/>
      <c r="I37" s="933"/>
      <c r="J37" s="932"/>
      <c r="K37" s="933"/>
      <c r="L37" s="934">
        <f>SUM(F37:K37)</f>
        <v>0</v>
      </c>
      <c r="M37" s="935"/>
      <c r="N37" s="169"/>
      <c r="O37" s="169"/>
      <c r="P37" s="169"/>
      <c r="Q37" s="169"/>
      <c r="R37" s="913" t="s">
        <v>259</v>
      </c>
      <c r="S37" s="914"/>
      <c r="T37" s="923">
        <f>SUMIFS($AU$13:$AV$30,$C$13:$D$30,"訪問介護員",$E$13:$F$30,"B")+SUMIFS($AU$13:$AV$30,$C$13:$D$30,"サービス提供責任者",$E$13:$F$30,"B")</f>
        <v>0</v>
      </c>
      <c r="U37" s="924"/>
      <c r="V37" s="925">
        <f>SUMIFS($AW$13:$AX$30,$C$13:$D$30,"訪問介護員",$E$13:$F$30,"B")+SUMIFS($AW$13:$AX$30,$C$13:$D$30,"サービス提供責任者",$E$13:$F$30,"B")</f>
        <v>0</v>
      </c>
      <c r="W37" s="926"/>
      <c r="X37" s="169"/>
      <c r="Y37" s="927">
        <v>0</v>
      </c>
      <c r="Z37" s="928"/>
      <c r="AA37" s="929">
        <v>0</v>
      </c>
      <c r="AB37" s="930"/>
      <c r="AC37" s="169"/>
      <c r="AD37" s="169"/>
      <c r="AE37" s="927">
        <v>0</v>
      </c>
      <c r="AF37" s="928"/>
      <c r="AG37" s="169"/>
      <c r="AH37" s="169"/>
      <c r="AI37" s="913" t="s">
        <v>262</v>
      </c>
      <c r="AJ37" s="914"/>
      <c r="AK37" s="913" t="s">
        <v>263</v>
      </c>
      <c r="AL37" s="919"/>
      <c r="AM37" s="919"/>
      <c r="AN37" s="914"/>
      <c r="AO37" s="208"/>
      <c r="AP37" s="204"/>
      <c r="AQ37" s="936"/>
      <c r="AR37" s="936"/>
      <c r="AS37" s="936"/>
      <c r="AT37" s="936"/>
      <c r="AU37" s="204"/>
      <c r="AV37" s="204"/>
      <c r="AW37" s="204"/>
    </row>
    <row r="38" spans="3:49" ht="20.25" customHeight="1" x14ac:dyDescent="0.15">
      <c r="C38" s="908" t="s">
        <v>252</v>
      </c>
      <c r="D38" s="909"/>
      <c r="E38" s="910"/>
      <c r="F38" s="922">
        <f>SUM(F36:G37)</f>
        <v>0</v>
      </c>
      <c r="G38" s="922"/>
      <c r="H38" s="922">
        <f>SUM(H36:I37)</f>
        <v>0</v>
      </c>
      <c r="I38" s="922"/>
      <c r="J38" s="922">
        <f>SUM(J36:K37)</f>
        <v>0</v>
      </c>
      <c r="K38" s="922"/>
      <c r="L38" s="922">
        <f>SUM(L36:M37)</f>
        <v>0</v>
      </c>
      <c r="M38" s="922"/>
      <c r="N38" s="169"/>
      <c r="O38" s="169"/>
      <c r="P38" s="169"/>
      <c r="Q38" s="169"/>
      <c r="R38" s="913" t="s">
        <v>262</v>
      </c>
      <c r="S38" s="914"/>
      <c r="T38" s="923">
        <f>SUMIFS($AU$13:$AV$30,$C$13:$D$30,"訪問介護員",$E$13:$F$30,"C")+SUMIFS($AU$13:$AV$30,$C$13:$D$30,"サービス提供責任者",$E$13:$F$30,"C")</f>
        <v>0</v>
      </c>
      <c r="U38" s="924"/>
      <c r="V38" s="925">
        <f>SUMIFS($AW$13:$AX$30,$C$13:$D$30,"訪問介護員",$E$13:$F$30,"C")+SUMIFS($AW$13:$AX$30,$C$13:$D$30,"サービス提供責任者",$E$13:$F$30,"C")</f>
        <v>0</v>
      </c>
      <c r="W38" s="926"/>
      <c r="X38" s="169"/>
      <c r="Y38" s="927">
        <v>0</v>
      </c>
      <c r="Z38" s="928"/>
      <c r="AA38" s="939">
        <v>0</v>
      </c>
      <c r="AB38" s="940"/>
      <c r="AC38" s="169"/>
      <c r="AD38" s="169"/>
      <c r="AE38" s="923" t="s">
        <v>264</v>
      </c>
      <c r="AF38" s="924"/>
      <c r="AG38" s="169"/>
      <c r="AH38" s="169"/>
      <c r="AI38" s="913" t="s">
        <v>265</v>
      </c>
      <c r="AJ38" s="914"/>
      <c r="AK38" s="913" t="s">
        <v>266</v>
      </c>
      <c r="AL38" s="919"/>
      <c r="AM38" s="919"/>
      <c r="AN38" s="914"/>
      <c r="AO38" s="209"/>
      <c r="AP38" s="204"/>
      <c r="AQ38" s="937"/>
      <c r="AR38" s="937"/>
      <c r="AS38" s="938"/>
      <c r="AT38" s="938"/>
      <c r="AU38" s="204"/>
      <c r="AV38" s="204"/>
      <c r="AW38" s="204"/>
    </row>
    <row r="39" spans="3:49" ht="20.25" customHeight="1" x14ac:dyDescent="0.15">
      <c r="L39" s="206" t="s">
        <v>267</v>
      </c>
      <c r="M39" s="206"/>
      <c r="N39" s="917"/>
      <c r="O39" s="917"/>
      <c r="P39" s="169"/>
      <c r="Q39" s="169"/>
      <c r="R39" s="913" t="s">
        <v>265</v>
      </c>
      <c r="S39" s="914"/>
      <c r="T39" s="923">
        <f>SUMIFS($AU$13:$AV$30,$C$13:$D$30,"訪問介護員",$E$13:$F$30,"D")+SUMIFS($AU$13:$AV$30,$C$13:$D$30,"サービス提供責任者",$E$13:$F$30,"D")</f>
        <v>0</v>
      </c>
      <c r="U39" s="924"/>
      <c r="V39" s="925">
        <f>SUMIFS($AW$13:$AX$30,$C$13:$D$30,"訪問介護員",$E$13:$F$30,"D")+SUMIFS($AW$13:$AX$30,$C$13:$D$30,"サービス提供責任者",$E$13:$F$30,"D")</f>
        <v>0</v>
      </c>
      <c r="W39" s="926"/>
      <c r="X39" s="169"/>
      <c r="Y39" s="927">
        <v>0</v>
      </c>
      <c r="Z39" s="928"/>
      <c r="AA39" s="939">
        <v>0</v>
      </c>
      <c r="AB39" s="940"/>
      <c r="AC39" s="169"/>
      <c r="AD39" s="169"/>
      <c r="AE39" s="923" t="s">
        <v>264</v>
      </c>
      <c r="AF39" s="924"/>
      <c r="AG39" s="169"/>
      <c r="AH39" s="169"/>
      <c r="AI39" s="169"/>
      <c r="AJ39" s="936"/>
      <c r="AK39" s="936"/>
      <c r="AL39" s="937"/>
      <c r="AM39" s="937"/>
      <c r="AN39" s="938"/>
      <c r="AO39" s="938"/>
      <c r="AP39" s="204"/>
      <c r="AQ39" s="937"/>
      <c r="AR39" s="937"/>
      <c r="AS39" s="938"/>
      <c r="AT39" s="938"/>
      <c r="AU39" s="204"/>
      <c r="AV39" s="204"/>
      <c r="AW39" s="204"/>
    </row>
    <row r="40" spans="3:49" ht="20.25" customHeight="1" x14ac:dyDescent="0.15">
      <c r="C40" s="169"/>
      <c r="D40" s="169"/>
      <c r="E40" s="169"/>
      <c r="F40" s="169"/>
      <c r="G40" s="169"/>
      <c r="H40" s="169"/>
      <c r="I40" s="169"/>
      <c r="J40" s="169"/>
      <c r="K40" s="169"/>
      <c r="L40" s="941">
        <f>L38/3</f>
        <v>0</v>
      </c>
      <c r="M40" s="941"/>
      <c r="N40" s="169"/>
      <c r="O40" s="169"/>
      <c r="P40" s="169"/>
      <c r="Q40" s="169"/>
      <c r="R40" s="913" t="s">
        <v>252</v>
      </c>
      <c r="S40" s="914"/>
      <c r="T40" s="923">
        <f>SUM(T36:U39)</f>
        <v>0</v>
      </c>
      <c r="U40" s="924"/>
      <c r="V40" s="925">
        <f>SUM(V36:W39)</f>
        <v>0</v>
      </c>
      <c r="W40" s="926"/>
      <c r="X40" s="169"/>
      <c r="Y40" s="923">
        <f>SUM(Y36:Z39)</f>
        <v>0</v>
      </c>
      <c r="Z40" s="924"/>
      <c r="AA40" s="957">
        <f>SUM(AA36:AB39)</f>
        <v>0</v>
      </c>
      <c r="AB40" s="958"/>
      <c r="AC40" s="169"/>
      <c r="AD40" s="169"/>
      <c r="AE40" s="923">
        <f>SUM(AE36:AF37)</f>
        <v>0</v>
      </c>
      <c r="AF40" s="924"/>
      <c r="AG40" s="169"/>
      <c r="AH40" s="169"/>
      <c r="AI40" s="169"/>
      <c r="AJ40" s="936"/>
      <c r="AK40" s="936"/>
      <c r="AL40" s="937"/>
      <c r="AM40" s="937"/>
      <c r="AN40" s="965"/>
      <c r="AO40" s="965"/>
      <c r="AP40" s="204"/>
      <c r="AQ40" s="937"/>
      <c r="AR40" s="937"/>
      <c r="AS40" s="938"/>
      <c r="AT40" s="938"/>
      <c r="AU40" s="204"/>
      <c r="AV40" s="204"/>
      <c r="AW40" s="204"/>
    </row>
    <row r="41" spans="3:49" ht="20.25" customHeight="1" x14ac:dyDescent="0.15">
      <c r="C41" s="169"/>
      <c r="D41" s="169"/>
      <c r="E41" s="169"/>
      <c r="F41" s="169"/>
      <c r="G41" s="169"/>
      <c r="H41" s="169"/>
      <c r="I41" s="169"/>
      <c r="J41" s="169"/>
      <c r="K41" s="169"/>
      <c r="N41" s="169"/>
      <c r="O41" s="169"/>
      <c r="P41" s="169"/>
      <c r="Q41" s="169"/>
      <c r="R41" s="169"/>
      <c r="S41" s="169"/>
      <c r="T41" s="169"/>
      <c r="U41" s="169"/>
      <c r="V41" s="169"/>
      <c r="W41" s="169"/>
      <c r="X41" s="169"/>
      <c r="Y41" s="169"/>
      <c r="Z41" s="169"/>
      <c r="AA41" s="175"/>
      <c r="AB41" s="169"/>
      <c r="AC41" s="169"/>
      <c r="AD41" s="169"/>
      <c r="AE41" s="169"/>
      <c r="AF41" s="169"/>
      <c r="AG41" s="169"/>
      <c r="AH41" s="169"/>
      <c r="AI41" s="169"/>
      <c r="AJ41" s="204"/>
      <c r="AK41" s="204"/>
      <c r="AL41" s="204"/>
      <c r="AM41" s="204"/>
      <c r="AN41" s="204"/>
      <c r="AO41" s="204"/>
      <c r="AP41" s="204"/>
      <c r="AQ41" s="204"/>
      <c r="AR41" s="204"/>
      <c r="AS41" s="205"/>
      <c r="AT41" s="204"/>
      <c r="AU41" s="204"/>
      <c r="AV41" s="204"/>
      <c r="AW41" s="204"/>
    </row>
    <row r="42" spans="3:49" ht="20.25" customHeight="1" x14ac:dyDescent="0.15">
      <c r="C42" s="169"/>
      <c r="D42" s="169"/>
      <c r="E42" s="169"/>
      <c r="F42" s="169"/>
      <c r="G42" s="169"/>
      <c r="H42" s="169"/>
      <c r="I42" s="169"/>
      <c r="J42" s="169"/>
      <c r="K42" s="169"/>
      <c r="L42" s="169"/>
      <c r="M42" s="169"/>
      <c r="N42" s="169"/>
      <c r="O42" s="169"/>
      <c r="P42" s="169"/>
      <c r="Q42" s="169"/>
      <c r="R42" s="175" t="s">
        <v>268</v>
      </c>
      <c r="S42" s="169"/>
      <c r="T42" s="169"/>
      <c r="U42" s="169"/>
      <c r="V42" s="169"/>
      <c r="W42" s="169"/>
      <c r="X42" s="210" t="s">
        <v>269</v>
      </c>
      <c r="Y42" s="963" t="s">
        <v>270</v>
      </c>
      <c r="Z42" s="964"/>
      <c r="AA42" s="211"/>
      <c r="AB42" s="210"/>
      <c r="AC42" s="169"/>
      <c r="AD42" s="169"/>
      <c r="AE42" s="169"/>
      <c r="AF42" s="169"/>
      <c r="AG42" s="169"/>
      <c r="AH42" s="169"/>
      <c r="AI42" s="169"/>
      <c r="AJ42" s="205"/>
      <c r="AK42" s="204"/>
      <c r="AL42" s="204"/>
      <c r="AM42" s="204"/>
      <c r="AN42" s="204"/>
      <c r="AO42" s="204"/>
      <c r="AP42" s="204"/>
      <c r="AQ42" s="204"/>
      <c r="AR42" s="204"/>
      <c r="AS42" s="212"/>
      <c r="AT42" s="212"/>
      <c r="AU42" s="204"/>
      <c r="AV42" s="204"/>
      <c r="AW42" s="204"/>
    </row>
    <row r="43" spans="3:49" ht="20.25" customHeight="1" x14ac:dyDescent="0.2">
      <c r="C43" s="159"/>
      <c r="D43" s="203"/>
      <c r="E43" s="203"/>
      <c r="F43" s="169"/>
      <c r="G43" s="169"/>
      <c r="H43" s="169"/>
      <c r="I43" s="169"/>
      <c r="J43" s="169"/>
      <c r="K43" s="169"/>
      <c r="L43" s="213" t="s">
        <v>271</v>
      </c>
      <c r="M43" s="175"/>
      <c r="N43" s="175"/>
      <c r="O43" s="214"/>
      <c r="P43" s="169"/>
      <c r="Q43" s="169"/>
      <c r="R43" s="169" t="s">
        <v>272</v>
      </c>
      <c r="S43" s="169"/>
      <c r="T43" s="169"/>
      <c r="U43" s="169"/>
      <c r="V43" s="169"/>
      <c r="W43" s="169" t="s">
        <v>273</v>
      </c>
      <c r="X43" s="169"/>
      <c r="Y43" s="169"/>
      <c r="Z43" s="169"/>
      <c r="AA43" s="175"/>
      <c r="AB43" s="169"/>
      <c r="AC43" s="169"/>
      <c r="AD43" s="169"/>
      <c r="AE43" s="169"/>
      <c r="AF43" s="169"/>
      <c r="AG43" s="169"/>
      <c r="AH43" s="169"/>
      <c r="AI43" s="169"/>
      <c r="AJ43" s="204"/>
      <c r="AK43" s="204"/>
      <c r="AL43" s="204"/>
      <c r="AM43" s="204"/>
      <c r="AN43" s="204"/>
      <c r="AO43" s="204"/>
      <c r="AP43" s="204"/>
      <c r="AQ43" s="204"/>
      <c r="AR43" s="204"/>
      <c r="AS43" s="205"/>
      <c r="AT43" s="204"/>
      <c r="AU43" s="204"/>
      <c r="AV43" s="204"/>
      <c r="AW43" s="204"/>
    </row>
    <row r="44" spans="3:49" ht="20.25" customHeight="1" x14ac:dyDescent="0.15">
      <c r="C44" s="215" t="s">
        <v>274</v>
      </c>
      <c r="D44" s="215"/>
      <c r="E44" s="169"/>
      <c r="F44" s="215" t="s">
        <v>275</v>
      </c>
      <c r="G44" s="215"/>
      <c r="H44" s="169"/>
      <c r="I44" s="216"/>
      <c r="J44" s="216"/>
      <c r="K44" s="169"/>
      <c r="L44" s="206" t="s">
        <v>276</v>
      </c>
      <c r="M44" s="206"/>
      <c r="N44" s="206"/>
      <c r="O44" s="169"/>
      <c r="P44" s="169"/>
      <c r="Q44" s="169"/>
      <c r="R44" s="169" t="str">
        <f>IF($Y$42="週","対象時間数（週平均）","対象時間数（当月合計）")</f>
        <v>対象時間数（週平均）</v>
      </c>
      <c r="S44" s="169"/>
      <c r="T44" s="169"/>
      <c r="U44" s="169"/>
      <c r="V44" s="169"/>
      <c r="W44" s="169" t="str">
        <f>IF($Y$42="週","週に勤務すべき時間数","当月に勤務すべき時間数")</f>
        <v>週に勤務すべき時間数</v>
      </c>
      <c r="X44" s="169"/>
      <c r="Y44" s="169"/>
      <c r="Z44" s="169"/>
      <c r="AA44" s="175"/>
      <c r="AB44" s="915" t="s">
        <v>277</v>
      </c>
      <c r="AC44" s="915"/>
      <c r="AD44" s="915"/>
      <c r="AE44" s="915"/>
      <c r="AF44" s="169"/>
      <c r="AG44" s="169"/>
      <c r="AH44" s="169"/>
      <c r="AI44" s="169"/>
      <c r="AJ44" s="204"/>
      <c r="AK44" s="204"/>
      <c r="AL44" s="204"/>
      <c r="AM44" s="204"/>
      <c r="AN44" s="204"/>
      <c r="AO44" s="204"/>
      <c r="AP44" s="204"/>
      <c r="AQ44" s="204"/>
      <c r="AR44" s="204"/>
      <c r="AS44" s="205"/>
      <c r="AT44" s="204"/>
      <c r="AU44" s="204"/>
      <c r="AV44" s="204"/>
      <c r="AW44" s="204"/>
    </row>
    <row r="45" spans="3:49" ht="20.25" customHeight="1" x14ac:dyDescent="0.15">
      <c r="C45" s="942">
        <f>L40</f>
        <v>0</v>
      </c>
      <c r="D45" s="943"/>
      <c r="E45" s="206" t="s">
        <v>278</v>
      </c>
      <c r="F45" s="944">
        <v>40</v>
      </c>
      <c r="G45" s="945"/>
      <c r="H45" s="206" t="s">
        <v>279</v>
      </c>
      <c r="I45" s="946">
        <f>C45/F45</f>
        <v>0</v>
      </c>
      <c r="J45" s="947"/>
      <c r="K45" s="206" t="s">
        <v>280</v>
      </c>
      <c r="L45" s="948">
        <f>IF(C45&lt;40,1,ROUNDUP(I45,1))</f>
        <v>1</v>
      </c>
      <c r="M45" s="949"/>
      <c r="N45" s="950"/>
      <c r="O45" s="169"/>
      <c r="P45" s="169"/>
      <c r="Q45" s="169"/>
      <c r="R45" s="951">
        <f>IF($Y$42="週",AA40,Y40)</f>
        <v>0</v>
      </c>
      <c r="S45" s="952"/>
      <c r="T45" s="952"/>
      <c r="U45" s="953"/>
      <c r="V45" s="206" t="s">
        <v>278</v>
      </c>
      <c r="W45" s="913">
        <f>IF($Y$42="週",$AV$5,$AZ$5)</f>
        <v>0</v>
      </c>
      <c r="X45" s="919"/>
      <c r="Y45" s="919"/>
      <c r="Z45" s="914"/>
      <c r="AA45" s="206" t="s">
        <v>279</v>
      </c>
      <c r="AB45" s="954" t="e">
        <f>ROUNDDOWN(R45/W45,1)</f>
        <v>#DIV/0!</v>
      </c>
      <c r="AC45" s="955"/>
      <c r="AD45" s="955"/>
      <c r="AE45" s="956"/>
      <c r="AF45" s="169"/>
      <c r="AG45" s="169"/>
      <c r="AH45" s="169"/>
      <c r="AI45" s="169"/>
      <c r="AJ45" s="959"/>
      <c r="AK45" s="959"/>
      <c r="AL45" s="959"/>
      <c r="AM45" s="959"/>
      <c r="AN45" s="208"/>
      <c r="AO45" s="936"/>
      <c r="AP45" s="936"/>
      <c r="AQ45" s="936"/>
      <c r="AR45" s="936"/>
      <c r="AS45" s="208"/>
      <c r="AT45" s="907"/>
      <c r="AU45" s="907"/>
      <c r="AV45" s="907"/>
      <c r="AW45" s="907"/>
    </row>
    <row r="46" spans="3:49" ht="20.25" customHeight="1" x14ac:dyDescent="0.15">
      <c r="C46" s="169"/>
      <c r="D46" s="169"/>
      <c r="E46" s="169"/>
      <c r="F46" s="169"/>
      <c r="G46" s="169"/>
      <c r="H46" s="169"/>
      <c r="I46" s="169"/>
      <c r="J46" s="169"/>
      <c r="K46" s="169"/>
      <c r="L46" s="169" t="s">
        <v>281</v>
      </c>
      <c r="M46" s="169"/>
      <c r="N46" s="169"/>
      <c r="O46" s="169"/>
      <c r="P46" s="169"/>
      <c r="Q46" s="169"/>
      <c r="R46" s="169"/>
      <c r="S46" s="169"/>
      <c r="T46" s="169"/>
      <c r="U46" s="169"/>
      <c r="V46" s="169"/>
      <c r="W46" s="169"/>
      <c r="X46" s="169"/>
      <c r="Y46" s="169"/>
      <c r="Z46" s="169"/>
      <c r="AA46" s="175"/>
      <c r="AB46" s="169" t="s">
        <v>282</v>
      </c>
      <c r="AC46" s="169"/>
      <c r="AD46" s="169"/>
      <c r="AE46" s="169"/>
      <c r="AF46" s="169"/>
      <c r="AG46" s="169"/>
      <c r="AH46" s="169"/>
      <c r="AI46" s="169"/>
      <c r="AJ46" s="204"/>
      <c r="AK46" s="204"/>
      <c r="AL46" s="204"/>
      <c r="AM46" s="204"/>
      <c r="AN46" s="204"/>
      <c r="AO46" s="204"/>
      <c r="AP46" s="204"/>
      <c r="AQ46" s="204"/>
      <c r="AR46" s="204"/>
      <c r="AS46" s="205"/>
      <c r="AT46" s="204"/>
      <c r="AU46" s="204"/>
      <c r="AV46" s="204"/>
      <c r="AW46" s="204"/>
    </row>
    <row r="47" spans="3:49" ht="20.25" customHeight="1" x14ac:dyDescent="0.15">
      <c r="C47" s="169" t="s">
        <v>283</v>
      </c>
      <c r="D47" s="169"/>
      <c r="E47" s="169"/>
      <c r="F47" s="169"/>
      <c r="G47" s="169"/>
      <c r="H47" s="169"/>
      <c r="I47" s="169"/>
      <c r="J47" s="169"/>
      <c r="K47" s="169"/>
      <c r="L47" s="169"/>
      <c r="M47" s="169"/>
      <c r="N47" s="169"/>
      <c r="O47" s="169"/>
      <c r="P47" s="169"/>
      <c r="Q47" s="169"/>
      <c r="R47" s="169" t="s">
        <v>284</v>
      </c>
      <c r="S47" s="169"/>
      <c r="T47" s="169"/>
      <c r="U47" s="169"/>
      <c r="V47" s="169"/>
      <c r="W47" s="169"/>
      <c r="X47" s="169"/>
      <c r="Y47" s="169"/>
      <c r="Z47" s="169"/>
      <c r="AA47" s="175"/>
      <c r="AB47" s="169"/>
      <c r="AC47" s="169"/>
      <c r="AD47" s="169"/>
      <c r="AE47" s="169"/>
      <c r="AF47" s="169"/>
      <c r="AG47" s="169"/>
      <c r="AH47" s="169"/>
      <c r="AI47" s="169"/>
      <c r="AJ47" s="169"/>
      <c r="AK47" s="217"/>
      <c r="AL47" s="218"/>
      <c r="AM47" s="218"/>
      <c r="AN47" s="169"/>
      <c r="AO47" s="169"/>
      <c r="AP47" s="169"/>
      <c r="AQ47" s="169"/>
      <c r="AR47" s="169"/>
      <c r="AS47" s="169"/>
      <c r="AT47" s="169"/>
      <c r="AU47" s="169"/>
      <c r="AV47" s="169"/>
      <c r="AW47" s="169"/>
    </row>
    <row r="48" spans="3:49" ht="20.25" customHeight="1" x14ac:dyDescent="0.15">
      <c r="C48" s="169"/>
      <c r="D48" s="169" t="s">
        <v>285</v>
      </c>
      <c r="E48" s="169"/>
      <c r="F48" s="169"/>
      <c r="G48" s="169"/>
      <c r="H48" s="169"/>
      <c r="I48" s="169"/>
      <c r="J48" s="169"/>
      <c r="K48" s="169"/>
      <c r="L48" s="169"/>
      <c r="M48" s="169"/>
      <c r="N48" s="169"/>
      <c r="O48" s="169"/>
      <c r="P48" s="169"/>
      <c r="Q48" s="169"/>
      <c r="R48" s="169" t="s">
        <v>249</v>
      </c>
      <c r="S48" s="169"/>
      <c r="T48" s="169"/>
      <c r="U48" s="169"/>
      <c r="V48" s="169"/>
      <c r="W48" s="169"/>
      <c r="X48" s="169"/>
      <c r="Y48" s="169"/>
      <c r="Z48" s="169"/>
      <c r="AA48" s="175"/>
      <c r="AB48" s="206"/>
      <c r="AC48" s="206"/>
      <c r="AD48" s="206"/>
      <c r="AE48" s="206"/>
      <c r="AF48" s="169"/>
      <c r="AG48" s="169"/>
      <c r="AH48" s="169"/>
      <c r="AI48" s="169"/>
      <c r="AJ48" s="169"/>
      <c r="AK48" s="217"/>
      <c r="AL48" s="218"/>
      <c r="AM48" s="218"/>
      <c r="AN48" s="169"/>
      <c r="AO48" s="169"/>
      <c r="AP48" s="169"/>
      <c r="AQ48" s="169"/>
      <c r="AR48" s="169"/>
      <c r="AS48" s="169"/>
      <c r="AT48" s="169"/>
      <c r="AU48" s="169"/>
      <c r="AV48" s="169"/>
      <c r="AW48" s="169"/>
    </row>
    <row r="49" spans="3:58" ht="20.25" customHeight="1" x14ac:dyDescent="0.15">
      <c r="C49" s="169" t="s">
        <v>286</v>
      </c>
      <c r="D49" s="169"/>
      <c r="E49" s="169"/>
      <c r="F49" s="169"/>
      <c r="G49" s="169"/>
      <c r="H49" s="169"/>
      <c r="I49" s="169"/>
      <c r="J49" s="169"/>
      <c r="K49" s="169"/>
      <c r="L49" s="169"/>
      <c r="M49" s="169"/>
      <c r="N49" s="169"/>
      <c r="O49" s="169"/>
      <c r="P49" s="169"/>
      <c r="Q49" s="169"/>
      <c r="R49" s="169" t="s">
        <v>287</v>
      </c>
      <c r="S49" s="169"/>
      <c r="T49" s="169"/>
      <c r="U49" s="169"/>
      <c r="V49" s="169"/>
      <c r="W49" s="169" t="s">
        <v>288</v>
      </c>
      <c r="X49" s="169"/>
      <c r="Y49" s="169"/>
      <c r="Z49" s="169"/>
      <c r="AA49" s="169"/>
      <c r="AB49" s="915" t="s">
        <v>252</v>
      </c>
      <c r="AC49" s="915"/>
      <c r="AD49" s="915"/>
      <c r="AE49" s="915"/>
      <c r="AF49" s="169"/>
      <c r="AG49" s="169"/>
      <c r="AH49" s="169"/>
      <c r="AI49" s="169"/>
      <c r="AJ49" s="169"/>
      <c r="AK49" s="217"/>
      <c r="AL49" s="218"/>
      <c r="AM49" s="218"/>
      <c r="AN49" s="169"/>
      <c r="AO49" s="169"/>
      <c r="AP49" s="169"/>
      <c r="AQ49" s="169"/>
      <c r="AR49" s="169"/>
      <c r="AS49" s="169"/>
      <c r="AT49" s="169"/>
      <c r="AU49" s="169"/>
      <c r="AV49" s="169"/>
      <c r="AW49" s="169"/>
    </row>
    <row r="50" spans="3:58" ht="20.25" customHeight="1" x14ac:dyDescent="0.15">
      <c r="C50" s="169" t="s">
        <v>289</v>
      </c>
      <c r="D50" s="169"/>
      <c r="E50" s="169"/>
      <c r="F50" s="169"/>
      <c r="G50" s="169"/>
      <c r="H50" s="169"/>
      <c r="I50" s="169"/>
      <c r="J50" s="169"/>
      <c r="K50" s="169"/>
      <c r="L50" s="169"/>
      <c r="M50" s="169"/>
      <c r="N50" s="169"/>
      <c r="O50" s="169"/>
      <c r="P50" s="169"/>
      <c r="Q50" s="169"/>
      <c r="R50" s="951">
        <f>AE40</f>
        <v>0</v>
      </c>
      <c r="S50" s="952"/>
      <c r="T50" s="952"/>
      <c r="U50" s="953"/>
      <c r="V50" s="206" t="s">
        <v>290</v>
      </c>
      <c r="W50" s="954" t="e">
        <f>AB45</f>
        <v>#DIV/0!</v>
      </c>
      <c r="X50" s="955"/>
      <c r="Y50" s="955"/>
      <c r="Z50" s="956"/>
      <c r="AA50" s="206" t="s">
        <v>279</v>
      </c>
      <c r="AB50" s="960" t="e">
        <f>ROUNDDOWN(R50+W50,1)</f>
        <v>#DIV/0!</v>
      </c>
      <c r="AC50" s="961"/>
      <c r="AD50" s="961"/>
      <c r="AE50" s="962"/>
      <c r="AF50" s="169"/>
      <c r="AG50" s="169"/>
      <c r="AH50" s="169"/>
      <c r="AI50" s="169"/>
      <c r="AJ50" s="169"/>
      <c r="AK50" s="217"/>
      <c r="AL50" s="218"/>
      <c r="AM50" s="218"/>
      <c r="AN50" s="169"/>
      <c r="AO50" s="169"/>
      <c r="AP50" s="169"/>
      <c r="AQ50" s="169"/>
      <c r="AR50" s="169"/>
      <c r="AS50" s="169"/>
      <c r="AT50" s="169"/>
      <c r="AU50" s="169"/>
      <c r="AV50" s="169"/>
      <c r="AW50" s="169"/>
    </row>
    <row r="51" spans="3:58" ht="20.25" customHeight="1" x14ac:dyDescent="0.15">
      <c r="C51" s="169" t="s">
        <v>291</v>
      </c>
      <c r="D51" s="203"/>
      <c r="E51" s="203"/>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75"/>
      <c r="AD51" s="169"/>
      <c r="AE51" s="169"/>
      <c r="AF51" s="169"/>
      <c r="AG51" s="169"/>
      <c r="AH51" s="169"/>
      <c r="AI51" s="169"/>
      <c r="AJ51" s="169"/>
      <c r="AK51" s="217"/>
      <c r="AL51" s="218"/>
      <c r="AM51" s="218"/>
      <c r="AN51" s="169"/>
      <c r="AO51" s="169"/>
      <c r="AP51" s="169"/>
      <c r="AQ51" s="169"/>
      <c r="AR51" s="169"/>
      <c r="AS51" s="169"/>
      <c r="AT51" s="169"/>
      <c r="AU51" s="169"/>
      <c r="AV51" s="169"/>
      <c r="AW51" s="169"/>
    </row>
    <row r="52" spans="3:58" ht="20.25" customHeight="1" x14ac:dyDescent="0.15">
      <c r="C52" s="178"/>
      <c r="D52" s="178"/>
      <c r="T52" s="178"/>
      <c r="AJ52" s="219"/>
      <c r="AK52" s="220"/>
      <c r="AL52" s="220"/>
      <c r="BE52" s="220"/>
    </row>
    <row r="53" spans="3:58" ht="20.25" customHeight="1" x14ac:dyDescent="0.15">
      <c r="C53" s="178"/>
      <c r="D53" s="178"/>
      <c r="U53" s="178"/>
      <c r="AK53" s="219"/>
      <c r="AL53" s="220"/>
      <c r="AM53" s="220"/>
      <c r="BF53" s="220"/>
    </row>
    <row r="54" spans="3:58" ht="20.25" customHeight="1" x14ac:dyDescent="0.15">
      <c r="D54" s="178"/>
      <c r="U54" s="178"/>
      <c r="AK54" s="219"/>
      <c r="AL54" s="220"/>
      <c r="AM54" s="220"/>
      <c r="BF54" s="220"/>
    </row>
    <row r="55" spans="3:58" ht="20.25" customHeight="1" x14ac:dyDescent="0.15">
      <c r="C55" s="178"/>
      <c r="D55" s="178"/>
      <c r="U55" s="178"/>
      <c r="AK55" s="219"/>
      <c r="AL55" s="220"/>
      <c r="AM55" s="220"/>
      <c r="BF55" s="220"/>
    </row>
    <row r="56" spans="3:58" ht="20.25" customHeight="1" x14ac:dyDescent="0.15">
      <c r="C56" s="219"/>
      <c r="D56" s="219"/>
      <c r="E56" s="219"/>
      <c r="F56" s="219"/>
      <c r="G56" s="219"/>
      <c r="H56" s="219"/>
      <c r="I56" s="219"/>
      <c r="J56" s="219"/>
      <c r="K56" s="219"/>
      <c r="L56" s="219"/>
      <c r="M56" s="219"/>
      <c r="N56" s="219"/>
      <c r="O56" s="219"/>
      <c r="P56" s="219"/>
      <c r="Q56" s="219"/>
      <c r="R56" s="219"/>
      <c r="S56" s="219"/>
      <c r="T56" s="219"/>
      <c r="U56" s="220"/>
      <c r="V56" s="220"/>
      <c r="W56" s="219"/>
      <c r="X56" s="219"/>
      <c r="Y56" s="219"/>
      <c r="Z56" s="219"/>
      <c r="AA56" s="219"/>
      <c r="AB56" s="219"/>
      <c r="AC56" s="219"/>
      <c r="AD56" s="219"/>
      <c r="AE56" s="219"/>
      <c r="AF56" s="219"/>
      <c r="AG56" s="219"/>
      <c r="AH56" s="219"/>
      <c r="AI56" s="219"/>
      <c r="AJ56" s="219"/>
      <c r="AK56" s="219"/>
      <c r="AL56" s="220"/>
      <c r="AM56" s="220"/>
      <c r="BF56" s="220"/>
    </row>
    <row r="57" spans="3:58" ht="20.25" customHeight="1" x14ac:dyDescent="0.15">
      <c r="C57" s="219"/>
      <c r="D57" s="219"/>
      <c r="E57" s="219"/>
      <c r="F57" s="219"/>
      <c r="G57" s="219"/>
      <c r="H57" s="219"/>
      <c r="I57" s="219"/>
      <c r="J57" s="219"/>
      <c r="K57" s="219"/>
      <c r="L57" s="219"/>
      <c r="M57" s="219"/>
      <c r="N57" s="219"/>
      <c r="O57" s="219"/>
      <c r="P57" s="219"/>
      <c r="Q57" s="219"/>
      <c r="R57" s="219"/>
      <c r="S57" s="219"/>
      <c r="T57" s="219"/>
      <c r="U57" s="220"/>
      <c r="V57" s="220"/>
      <c r="W57" s="219"/>
      <c r="X57" s="219"/>
      <c r="Y57" s="219"/>
      <c r="Z57" s="219"/>
      <c r="AA57" s="219"/>
      <c r="AB57" s="219"/>
      <c r="AC57" s="219"/>
      <c r="AD57" s="219"/>
      <c r="AE57" s="219"/>
      <c r="AF57" s="219"/>
      <c r="AG57" s="219"/>
      <c r="AH57" s="219"/>
      <c r="AI57" s="219"/>
      <c r="AJ57" s="219"/>
      <c r="AK57" s="219"/>
      <c r="AL57" s="220"/>
      <c r="AM57" s="220"/>
      <c r="BF57" s="220"/>
    </row>
  </sheetData>
  <sheetProtection insertRows="0"/>
  <mergeCells count="253">
    <mergeCell ref="AB45:AE45"/>
    <mergeCell ref="AA40:AB40"/>
    <mergeCell ref="AE40:AF40"/>
    <mergeCell ref="AJ45:AM45"/>
    <mergeCell ref="AO45:AR45"/>
    <mergeCell ref="AT45:AW45"/>
    <mergeCell ref="AB49:AE49"/>
    <mergeCell ref="R50:U50"/>
    <mergeCell ref="W50:Z50"/>
    <mergeCell ref="AB50:AE50"/>
    <mergeCell ref="AS40:AT40"/>
    <mergeCell ref="Y42:Z42"/>
    <mergeCell ref="AB44:AE44"/>
    <mergeCell ref="AJ40:AK40"/>
    <mergeCell ref="AL40:AM40"/>
    <mergeCell ref="AN40:AO40"/>
    <mergeCell ref="AQ40:AR40"/>
    <mergeCell ref="L40:M40"/>
    <mergeCell ref="R40:S40"/>
    <mergeCell ref="T40:U40"/>
    <mergeCell ref="V40:W40"/>
    <mergeCell ref="Y40:Z40"/>
    <mergeCell ref="C45:D45"/>
    <mergeCell ref="F45:G45"/>
    <mergeCell ref="I45:J45"/>
    <mergeCell ref="L45:N45"/>
    <mergeCell ref="R45:U45"/>
    <mergeCell ref="W45:Z45"/>
    <mergeCell ref="AK38:AN38"/>
    <mergeCell ref="AQ38:AR38"/>
    <mergeCell ref="AS38:AT38"/>
    <mergeCell ref="N39:O39"/>
    <mergeCell ref="R39:S39"/>
    <mergeCell ref="T39:U39"/>
    <mergeCell ref="V39:W39"/>
    <mergeCell ref="Y39:Z39"/>
    <mergeCell ref="AA39:AB39"/>
    <mergeCell ref="AE39:AF39"/>
    <mergeCell ref="T38:U38"/>
    <mergeCell ref="V38:W38"/>
    <mergeCell ref="Y38:Z38"/>
    <mergeCell ref="AA38:AB38"/>
    <mergeCell ref="AE38:AF38"/>
    <mergeCell ref="AI38:AJ38"/>
    <mergeCell ref="AJ39:AK39"/>
    <mergeCell ref="AL39:AM39"/>
    <mergeCell ref="AN39:AO39"/>
    <mergeCell ref="AQ39:AR39"/>
    <mergeCell ref="AS39:AT39"/>
    <mergeCell ref="C38:E38"/>
    <mergeCell ref="F38:G38"/>
    <mergeCell ref="H38:I38"/>
    <mergeCell ref="J38:K38"/>
    <mergeCell ref="L38:M38"/>
    <mergeCell ref="R38:S38"/>
    <mergeCell ref="R37:S37"/>
    <mergeCell ref="T37:U37"/>
    <mergeCell ref="V37:W37"/>
    <mergeCell ref="AA36:AB36"/>
    <mergeCell ref="AE36:AF36"/>
    <mergeCell ref="AI36:AJ36"/>
    <mergeCell ref="AK36:AN36"/>
    <mergeCell ref="AQ36:AT36"/>
    <mergeCell ref="C37:E37"/>
    <mergeCell ref="F37:G37"/>
    <mergeCell ref="H37:I37"/>
    <mergeCell ref="J37:K37"/>
    <mergeCell ref="L37:M37"/>
    <mergeCell ref="AI37:AJ37"/>
    <mergeCell ref="AK37:AN37"/>
    <mergeCell ref="AQ37:AR37"/>
    <mergeCell ref="AS37:AT37"/>
    <mergeCell ref="Y37:Z37"/>
    <mergeCell ref="AA37:AB37"/>
    <mergeCell ref="AE37:AF37"/>
    <mergeCell ref="C36:E36"/>
    <mergeCell ref="F36:G36"/>
    <mergeCell ref="H36:I36"/>
    <mergeCell ref="J36:K36"/>
    <mergeCell ref="L36:M36"/>
    <mergeCell ref="R36:S36"/>
    <mergeCell ref="T36:U36"/>
    <mergeCell ref="V36:W36"/>
    <mergeCell ref="Y36:Z36"/>
    <mergeCell ref="AS34:AT34"/>
    <mergeCell ref="C35:E35"/>
    <mergeCell ref="F35:G35"/>
    <mergeCell ref="H35:I35"/>
    <mergeCell ref="J35:K35"/>
    <mergeCell ref="L35:M35"/>
    <mergeCell ref="T35:U35"/>
    <mergeCell ref="V35:W35"/>
    <mergeCell ref="Y35:Z35"/>
    <mergeCell ref="AA35:AB35"/>
    <mergeCell ref="L34:M34"/>
    <mergeCell ref="R34:S35"/>
    <mergeCell ref="T34:W34"/>
    <mergeCell ref="Y34:AB34"/>
    <mergeCell ref="AI34:AJ34"/>
    <mergeCell ref="AK34:AN34"/>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5"/>
  <conditionalFormatting sqref="F36: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5:D45">
    <cfRule type="expression" dxfId="3" priority="4">
      <formula>INDIRECT(ADDRESS(ROW(),COLUMN()))=TRUNC(INDIRECT(ADDRESS(ROW(),COLUMN())))</formula>
    </cfRule>
  </conditionalFormatting>
  <conditionalFormatting sqref="R45:U45">
    <cfRule type="expression" dxfId="2" priority="3">
      <formula>INDIRECT(ADDRESS(ROW(),COLUMN()))=TRUNC(INDIRECT(ADDRESS(ROW(),COLUMN())))</formula>
    </cfRule>
  </conditionalFormatting>
  <conditionalFormatting sqref="R50:U50">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9">
    <dataValidation type="list" allowBlank="1" showInputMessage="1" sqref="AM1:BA1" xr:uid="{E2BA14A9-DF8F-4031-A197-57E91C156100}">
      <formula1>#REF!</formula1>
    </dataValidation>
    <dataValidation type="list" allowBlank="1" showInputMessage="1" showErrorMessage="1" sqref="AZ4" xr:uid="{E1E4DC1F-16E7-4962-A38F-293587C54C60}">
      <formula1>"予定,実績,予定・実績"</formula1>
    </dataValidation>
    <dataValidation type="list" errorStyle="warning" allowBlank="1" showInputMessage="1" error="リストにない場合のみ、入力してください。" sqref="G13:K30" xr:uid="{FF586873-A8A7-44F7-AAEC-0D0D44F17206}">
      <formula1>INDIRECT(C13)</formula1>
    </dataValidation>
    <dataValidation type="list" allowBlank="1" showInputMessage="1" sqref="E13:F30" xr:uid="{F05104BF-7139-4177-A6B5-5D34A8A347A2}">
      <formula1>"A, B, C, D"</formula1>
    </dataValidation>
    <dataValidation type="list" allowBlank="1" showInputMessage="1" sqref="C13:D30" xr:uid="{3CCAB343-0062-479C-8B39-A68A6204403A}">
      <formula1>職種</formula1>
    </dataValidation>
    <dataValidation type="list" allowBlank="1" showInputMessage="1" showErrorMessage="1" sqref="AZ3" xr:uid="{8CB06C34-A202-40CD-8FA3-A8DFED03324D}">
      <formula1>"４週,暦月"</formula1>
    </dataValidation>
    <dataValidation type="list" allowBlank="1" showInputMessage="1" showErrorMessage="1" sqref="Y42:Z42" xr:uid="{3493FA0C-DE17-42E2-B759-08F732779293}">
      <formula1>"週,暦月"</formula1>
    </dataValidation>
    <dataValidation type="decimal" allowBlank="1" showInputMessage="1" showErrorMessage="1" error="入力可能範囲　32～40" sqref="AV5" xr:uid="{A79CCD30-D72B-4AAF-AF8C-10FFFB109E28}">
      <formula1>32</formula1>
      <formula2>40</formula2>
    </dataValidation>
    <dataValidation type="list" allowBlank="1" showInputMessage="1" showErrorMessage="1" sqref="F45" xr:uid="{CCC00598-2461-4B37-9A1C-173083C975F6}">
      <formula1>"40,50"</formula1>
    </dataValidation>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5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7D29-8FA5-4E24-8E65-B9D30D8C8B24}">
  <sheetPr>
    <pageSetUpPr fitToPage="1"/>
  </sheetPr>
  <dimension ref="A1:BC73"/>
  <sheetViews>
    <sheetView view="pageBreakPreview" topLeftCell="A7" zoomScale="60" zoomScaleNormal="100" workbookViewId="0"/>
  </sheetViews>
  <sheetFormatPr defaultColWidth="9" defaultRowHeight="18.75" x14ac:dyDescent="0.15"/>
  <cols>
    <col min="1" max="2" width="9" style="221"/>
    <col min="3" max="3" width="44.25" style="221" customWidth="1"/>
    <col min="4" max="16384" width="9" style="221"/>
  </cols>
  <sheetData>
    <row r="1" spans="1:10" x14ac:dyDescent="0.15">
      <c r="A1" s="221" t="s">
        <v>292</v>
      </c>
    </row>
    <row r="2" spans="1:10" s="224" customFormat="1" ht="20.25" customHeight="1" x14ac:dyDescent="0.15">
      <c r="A2" s="222" t="s">
        <v>293</v>
      </c>
      <c r="B2" s="222"/>
      <c r="C2" s="223"/>
    </row>
    <row r="3" spans="1:10" s="224" customFormat="1" ht="20.25" customHeight="1" x14ac:dyDescent="0.15">
      <c r="A3" s="223"/>
      <c r="B3" s="223"/>
      <c r="C3" s="223"/>
    </row>
    <row r="4" spans="1:10" s="224" customFormat="1" ht="20.25" customHeight="1" x14ac:dyDescent="0.15">
      <c r="A4" s="225"/>
      <c r="B4" s="223" t="s">
        <v>294</v>
      </c>
      <c r="C4" s="223"/>
      <c r="E4" s="966" t="s">
        <v>295</v>
      </c>
      <c r="F4" s="966"/>
      <c r="G4" s="966"/>
      <c r="H4" s="966"/>
      <c r="I4" s="966"/>
      <c r="J4" s="966"/>
    </row>
    <row r="5" spans="1:10" s="224" customFormat="1" ht="20.25" customHeight="1" x14ac:dyDescent="0.15">
      <c r="A5" s="226"/>
      <c r="B5" s="223" t="s">
        <v>296</v>
      </c>
      <c r="C5" s="223"/>
      <c r="E5" s="966"/>
      <c r="F5" s="966"/>
      <c r="G5" s="966"/>
      <c r="H5" s="966"/>
      <c r="I5" s="966"/>
      <c r="J5" s="966"/>
    </row>
    <row r="6" spans="1:10" s="224" customFormat="1" ht="20.25" customHeight="1" x14ac:dyDescent="0.15">
      <c r="A6" s="227"/>
      <c r="B6" s="223"/>
      <c r="C6" s="223"/>
    </row>
    <row r="7" spans="1:10" s="224" customFormat="1" ht="20.25" customHeight="1" x14ac:dyDescent="0.15">
      <c r="A7" s="227"/>
      <c r="B7" s="223"/>
      <c r="C7" s="223"/>
    </row>
    <row r="8" spans="1:10" s="224" customFormat="1" ht="20.25" customHeight="1" x14ac:dyDescent="0.15">
      <c r="A8" s="223" t="s">
        <v>297</v>
      </c>
      <c r="B8" s="223"/>
      <c r="C8" s="223"/>
    </row>
    <row r="9" spans="1:10" s="224" customFormat="1" ht="20.25" customHeight="1" x14ac:dyDescent="0.15">
      <c r="A9" s="227"/>
      <c r="B9" s="223"/>
      <c r="C9" s="223"/>
    </row>
    <row r="10" spans="1:10" s="224" customFormat="1" ht="20.25" customHeight="1" x14ac:dyDescent="0.15">
      <c r="A10" s="223" t="s">
        <v>298</v>
      </c>
      <c r="B10" s="223"/>
      <c r="C10" s="223"/>
    </row>
    <row r="11" spans="1:10" s="224" customFormat="1" ht="20.25" customHeight="1" x14ac:dyDescent="0.15">
      <c r="A11" s="223"/>
      <c r="B11" s="223"/>
      <c r="C11" s="223"/>
    </row>
    <row r="12" spans="1:10" s="224" customFormat="1" ht="20.25" customHeight="1" x14ac:dyDescent="0.15">
      <c r="A12" s="223" t="s">
        <v>299</v>
      </c>
      <c r="B12" s="223"/>
      <c r="C12" s="223"/>
    </row>
    <row r="13" spans="1:10" s="224" customFormat="1" ht="20.25" customHeight="1" x14ac:dyDescent="0.15">
      <c r="A13" s="223"/>
      <c r="B13" s="223"/>
      <c r="C13" s="223"/>
    </row>
    <row r="14" spans="1:10" s="224" customFormat="1" ht="20.25" customHeight="1" x14ac:dyDescent="0.15">
      <c r="A14" s="223" t="s">
        <v>300</v>
      </c>
      <c r="B14" s="223"/>
      <c r="C14" s="223"/>
    </row>
    <row r="15" spans="1:10" s="224" customFormat="1" ht="20.25" customHeight="1" x14ac:dyDescent="0.15">
      <c r="A15" s="223"/>
      <c r="B15" s="223"/>
      <c r="C15" s="223"/>
    </row>
    <row r="16" spans="1:10" s="224" customFormat="1" ht="20.25" customHeight="1" x14ac:dyDescent="0.15">
      <c r="A16" s="223" t="s">
        <v>301</v>
      </c>
      <c r="B16" s="223"/>
      <c r="C16" s="223"/>
    </row>
    <row r="17" spans="1:3" s="224" customFormat="1" ht="20.25" customHeight="1" x14ac:dyDescent="0.15">
      <c r="A17" s="223" t="s">
        <v>302</v>
      </c>
      <c r="B17" s="223"/>
      <c r="C17" s="223"/>
    </row>
    <row r="18" spans="1:3" s="224" customFormat="1" ht="20.25" customHeight="1" x14ac:dyDescent="0.15">
      <c r="A18" s="223"/>
      <c r="B18" s="223"/>
      <c r="C18" s="223"/>
    </row>
    <row r="19" spans="1:3" s="224" customFormat="1" ht="20.25" customHeight="1" x14ac:dyDescent="0.15">
      <c r="A19" s="223"/>
      <c r="B19" s="228" t="s">
        <v>227</v>
      </c>
      <c r="C19" s="228" t="s">
        <v>303</v>
      </c>
    </row>
    <row r="20" spans="1:3" s="224" customFormat="1" ht="20.25" customHeight="1" x14ac:dyDescent="0.15">
      <c r="A20" s="223"/>
      <c r="B20" s="228">
        <v>1</v>
      </c>
      <c r="C20" s="229" t="s">
        <v>304</v>
      </c>
    </row>
    <row r="21" spans="1:3" s="224" customFormat="1" ht="20.25" customHeight="1" x14ac:dyDescent="0.15">
      <c r="A21" s="223"/>
      <c r="B21" s="228">
        <v>2</v>
      </c>
      <c r="C21" s="229" t="s">
        <v>305</v>
      </c>
    </row>
    <row r="22" spans="1:3" s="224" customFormat="1" ht="20.25" customHeight="1" x14ac:dyDescent="0.15">
      <c r="A22" s="223"/>
      <c r="B22" s="228">
        <v>3</v>
      </c>
      <c r="C22" s="229" t="s">
        <v>306</v>
      </c>
    </row>
    <row r="23" spans="1:3" s="224" customFormat="1" ht="20.25" customHeight="1" x14ac:dyDescent="0.15">
      <c r="A23" s="223"/>
      <c r="B23" s="223"/>
      <c r="C23" s="223"/>
    </row>
    <row r="24" spans="1:3" s="224" customFormat="1" ht="20.25" customHeight="1" x14ac:dyDescent="0.15">
      <c r="A24" s="223"/>
      <c r="B24" s="223" t="s">
        <v>307</v>
      </c>
      <c r="C24" s="223"/>
    </row>
    <row r="25" spans="1:3" s="224" customFormat="1" ht="20.25" customHeight="1" x14ac:dyDescent="0.15">
      <c r="A25" s="223"/>
      <c r="B25" s="223"/>
      <c r="C25" s="223"/>
    </row>
    <row r="26" spans="1:3" s="224" customFormat="1" ht="20.25" customHeight="1" x14ac:dyDescent="0.15">
      <c r="A26" s="223" t="s">
        <v>308</v>
      </c>
      <c r="B26" s="223"/>
      <c r="C26" s="223"/>
    </row>
    <row r="27" spans="1:3" s="224" customFormat="1" ht="20.25" customHeight="1" x14ac:dyDescent="0.15">
      <c r="A27" s="223" t="s">
        <v>309</v>
      </c>
      <c r="B27" s="223"/>
      <c r="C27" s="223"/>
    </row>
    <row r="28" spans="1:3" s="224" customFormat="1" ht="20.25" customHeight="1" x14ac:dyDescent="0.15">
      <c r="A28" s="223"/>
      <c r="B28" s="223"/>
      <c r="C28" s="223"/>
    </row>
    <row r="29" spans="1:3" s="224" customFormat="1" ht="20.25" customHeight="1" x14ac:dyDescent="0.15">
      <c r="A29" s="223"/>
      <c r="B29" s="228" t="s">
        <v>250</v>
      </c>
      <c r="C29" s="228" t="s">
        <v>251</v>
      </c>
    </row>
    <row r="30" spans="1:3" s="224" customFormat="1" ht="20.25" customHeight="1" x14ac:dyDescent="0.15">
      <c r="A30" s="223"/>
      <c r="B30" s="228" t="s">
        <v>256</v>
      </c>
      <c r="C30" s="229" t="s">
        <v>257</v>
      </c>
    </row>
    <row r="31" spans="1:3" s="224" customFormat="1" ht="20.25" customHeight="1" x14ac:dyDescent="0.15">
      <c r="A31" s="223"/>
      <c r="B31" s="228" t="s">
        <v>259</v>
      </c>
      <c r="C31" s="229" t="s">
        <v>260</v>
      </c>
    </row>
    <row r="32" spans="1:3" s="224" customFormat="1" ht="20.25" customHeight="1" x14ac:dyDescent="0.15">
      <c r="A32" s="223"/>
      <c r="B32" s="228" t="s">
        <v>262</v>
      </c>
      <c r="C32" s="229" t="s">
        <v>263</v>
      </c>
    </row>
    <row r="33" spans="1:55" s="224" customFormat="1" ht="20.25" customHeight="1" x14ac:dyDescent="0.15">
      <c r="A33" s="223"/>
      <c r="B33" s="228" t="s">
        <v>265</v>
      </c>
      <c r="C33" s="229" t="s">
        <v>266</v>
      </c>
    </row>
    <row r="34" spans="1:55" s="224" customFormat="1" ht="20.25" customHeight="1" x14ac:dyDescent="0.15">
      <c r="A34" s="223"/>
      <c r="B34" s="223"/>
      <c r="C34" s="223"/>
    </row>
    <row r="35" spans="1:55" s="224" customFormat="1" ht="20.25" customHeight="1" x14ac:dyDescent="0.15">
      <c r="A35" s="223"/>
      <c r="B35" s="230" t="s">
        <v>310</v>
      </c>
      <c r="C35" s="223"/>
    </row>
    <row r="36" spans="1:55" s="224" customFormat="1" ht="20.25" customHeight="1" x14ac:dyDescent="0.15">
      <c r="B36" s="223" t="s">
        <v>311</v>
      </c>
      <c r="E36" s="230"/>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row>
    <row r="37" spans="1:55" s="224" customFormat="1" ht="20.25" customHeight="1" x14ac:dyDescent="0.15">
      <c r="B37" s="223" t="s">
        <v>312</v>
      </c>
      <c r="E37" s="223"/>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row>
    <row r="38" spans="1:55" s="224" customFormat="1" ht="20.25" customHeight="1" x14ac:dyDescent="0.15">
      <c r="E38" s="223"/>
    </row>
    <row r="39" spans="1:55" s="224" customFormat="1" ht="20.25" customHeight="1" x14ac:dyDescent="0.15">
      <c r="A39" s="223"/>
      <c r="B39" s="223"/>
      <c r="C39" s="223"/>
      <c r="D39" s="230"/>
      <c r="E39" s="232"/>
      <c r="F39" s="232"/>
      <c r="G39" s="232"/>
      <c r="J39" s="232"/>
      <c r="K39" s="232"/>
      <c r="L39" s="232"/>
      <c r="R39" s="232"/>
      <c r="S39" s="232"/>
      <c r="T39" s="232"/>
      <c r="W39" s="232"/>
      <c r="X39" s="232"/>
      <c r="Y39" s="232"/>
    </row>
    <row r="40" spans="1:55" s="224" customFormat="1" ht="20.25" customHeight="1" x14ac:dyDescent="0.15">
      <c r="A40" s="223" t="s">
        <v>313</v>
      </c>
      <c r="B40" s="223"/>
      <c r="C40" s="223"/>
    </row>
    <row r="41" spans="1:55" s="224" customFormat="1" ht="20.25" customHeight="1" x14ac:dyDescent="0.15">
      <c r="A41" s="223" t="s">
        <v>314</v>
      </c>
      <c r="B41" s="223"/>
      <c r="C41" s="223"/>
    </row>
    <row r="42" spans="1:55" s="224" customFormat="1" ht="20.25" customHeight="1" x14ac:dyDescent="0.15">
      <c r="A42" s="233" t="s">
        <v>315</v>
      </c>
      <c r="D42" s="234"/>
      <c r="E42" s="235"/>
      <c r="F42" s="232"/>
      <c r="G42" s="232"/>
      <c r="H42" s="232"/>
      <c r="I42" s="232"/>
      <c r="K42" s="232"/>
      <c r="M42" s="232"/>
      <c r="N42" s="232"/>
      <c r="O42" s="232"/>
      <c r="P42" s="232"/>
      <c r="Q42" s="232"/>
      <c r="S42" s="232"/>
      <c r="U42" s="232"/>
      <c r="V42" s="232"/>
      <c r="X42" s="232"/>
      <c r="Z42" s="232"/>
      <c r="AA42" s="232"/>
      <c r="AB42" s="232"/>
      <c r="AC42" s="232"/>
      <c r="AD42" s="232"/>
      <c r="AF42" s="230"/>
      <c r="AH42" s="232"/>
      <c r="AM42" s="232"/>
    </row>
    <row r="43" spans="1:55" s="224" customFormat="1" ht="20.25" customHeight="1" x14ac:dyDescent="0.15">
      <c r="C43" s="233"/>
      <c r="D43" s="234"/>
      <c r="E43" s="235"/>
      <c r="F43" s="232"/>
      <c r="G43" s="232"/>
      <c r="H43" s="232"/>
      <c r="I43" s="232"/>
      <c r="K43" s="232"/>
      <c r="M43" s="232"/>
      <c r="N43" s="232"/>
      <c r="O43" s="232"/>
      <c r="P43" s="232"/>
      <c r="Q43" s="232"/>
      <c r="S43" s="232"/>
      <c r="U43" s="232"/>
      <c r="V43" s="232"/>
      <c r="X43" s="232"/>
      <c r="Z43" s="232"/>
      <c r="AA43" s="232"/>
      <c r="AB43" s="232"/>
      <c r="AC43" s="232"/>
      <c r="AD43" s="232"/>
      <c r="AF43" s="230"/>
      <c r="AH43" s="232"/>
      <c r="AM43" s="232"/>
    </row>
    <row r="44" spans="1:55" s="224" customFormat="1" ht="20.25" customHeight="1" x14ac:dyDescent="0.15">
      <c r="A44" s="223" t="s">
        <v>316</v>
      </c>
      <c r="B44" s="223"/>
    </row>
    <row r="45" spans="1:55" s="224" customFormat="1" ht="20.25" customHeight="1" x14ac:dyDescent="0.15"/>
    <row r="46" spans="1:55" s="224" customFormat="1" ht="20.25" customHeight="1" x14ac:dyDescent="0.15">
      <c r="A46" s="223" t="s">
        <v>317</v>
      </c>
      <c r="B46" s="223"/>
      <c r="C46" s="223"/>
    </row>
    <row r="47" spans="1:55" s="224" customFormat="1" ht="20.25" customHeight="1" x14ac:dyDescent="0.15">
      <c r="A47" s="223" t="s">
        <v>318</v>
      </c>
      <c r="B47" s="223"/>
      <c r="C47" s="223"/>
    </row>
    <row r="48" spans="1:55" s="224" customFormat="1" ht="20.25" customHeight="1" x14ac:dyDescent="0.15"/>
    <row r="49" spans="1:55" s="224" customFormat="1" ht="20.25" customHeight="1" x14ac:dyDescent="0.15">
      <c r="A49" s="223" t="s">
        <v>319</v>
      </c>
      <c r="B49" s="223"/>
      <c r="C49" s="223"/>
    </row>
    <row r="50" spans="1:55" s="224" customFormat="1" ht="20.25" customHeight="1" x14ac:dyDescent="0.15">
      <c r="A50" s="223" t="s">
        <v>320</v>
      </c>
      <c r="B50" s="223"/>
      <c r="C50" s="223"/>
    </row>
    <row r="51" spans="1:55" s="224" customFormat="1" ht="20.25" customHeight="1" x14ac:dyDescent="0.15">
      <c r="A51" s="223"/>
      <c r="B51" s="223"/>
      <c r="C51" s="223"/>
    </row>
    <row r="52" spans="1:55" s="224" customFormat="1" ht="20.25" customHeight="1" x14ac:dyDescent="0.15">
      <c r="A52" s="223" t="s">
        <v>321</v>
      </c>
      <c r="B52" s="223"/>
      <c r="C52" s="223"/>
    </row>
    <row r="53" spans="1:55" s="224" customFormat="1" ht="20.25" customHeight="1" x14ac:dyDescent="0.15">
      <c r="A53" s="223"/>
      <c r="B53" s="223"/>
      <c r="C53" s="223"/>
    </row>
    <row r="54" spans="1:55" s="224" customFormat="1" ht="20.25" customHeight="1" x14ac:dyDescent="0.15">
      <c r="A54" s="224" t="s">
        <v>322</v>
      </c>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row>
    <row r="55" spans="1:55" s="224" customFormat="1" ht="20.25" customHeight="1" x14ac:dyDescent="0.15">
      <c r="A55" s="224" t="s">
        <v>323</v>
      </c>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row>
    <row r="56" spans="1:55" s="224" customFormat="1" ht="20.25" customHeight="1" x14ac:dyDescent="0.15">
      <c r="A56" s="224" t="s">
        <v>324</v>
      </c>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6"/>
      <c r="AY56" s="236"/>
      <c r="AZ56" s="236"/>
      <c r="BA56" s="236"/>
      <c r="BB56" s="236"/>
      <c r="BC56" s="236"/>
    </row>
    <row r="57" spans="1:55" s="224" customFormat="1" ht="20.25" customHeight="1" x14ac:dyDescent="0.15">
      <c r="A57" s="223"/>
      <c r="B57" s="223"/>
      <c r="C57" s="223"/>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231"/>
      <c r="BC57" s="231"/>
    </row>
    <row r="58" spans="1:55" s="224" customFormat="1" ht="20.25" customHeight="1" x14ac:dyDescent="0.15">
      <c r="A58" s="224" t="s">
        <v>325</v>
      </c>
      <c r="C58" s="237"/>
      <c r="D58" s="230"/>
      <c r="E58" s="230"/>
    </row>
    <row r="59" spans="1:55" s="224" customFormat="1" ht="20.25" customHeight="1" x14ac:dyDescent="0.15">
      <c r="A59" s="237"/>
      <c r="B59" s="237"/>
      <c r="C59" s="237"/>
      <c r="D59" s="223"/>
      <c r="E59" s="223"/>
    </row>
    <row r="60" spans="1:55" s="224" customFormat="1" ht="20.25" customHeight="1" x14ac:dyDescent="0.15">
      <c r="A60" s="224" t="s">
        <v>326</v>
      </c>
      <c r="C60" s="237"/>
      <c r="D60" s="230"/>
      <c r="E60" s="230"/>
    </row>
    <row r="61" spans="1:55" s="224" customFormat="1" ht="20.25" customHeight="1" x14ac:dyDescent="0.15">
      <c r="A61" s="238" t="s">
        <v>327</v>
      </c>
      <c r="B61" s="237"/>
      <c r="C61" s="237"/>
      <c r="D61" s="223"/>
      <c r="E61" s="223"/>
    </row>
    <row r="62" spans="1:55" s="224" customFormat="1" ht="20.25" customHeight="1" x14ac:dyDescent="0.15">
      <c r="A62" s="239" t="s">
        <v>328</v>
      </c>
      <c r="B62" s="237"/>
      <c r="C62" s="237"/>
      <c r="D62" s="223"/>
      <c r="E62" s="223"/>
    </row>
    <row r="63" spans="1:55" s="224" customFormat="1" ht="20.25" customHeight="1" x14ac:dyDescent="0.15">
      <c r="A63" s="238" t="s">
        <v>329</v>
      </c>
      <c r="B63" s="237"/>
      <c r="C63" s="237"/>
      <c r="D63" s="223"/>
      <c r="E63" s="223"/>
    </row>
    <row r="64" spans="1:55" s="224" customFormat="1" ht="20.25" customHeight="1" x14ac:dyDescent="0.15">
      <c r="A64" s="239" t="s">
        <v>330</v>
      </c>
      <c r="B64" s="237"/>
      <c r="C64" s="237"/>
      <c r="D64" s="223"/>
      <c r="E64" s="223"/>
    </row>
    <row r="65" spans="1:5" s="224" customFormat="1" ht="20.25" customHeight="1" x14ac:dyDescent="0.15">
      <c r="A65" s="238" t="s">
        <v>331</v>
      </c>
      <c r="B65" s="237"/>
      <c r="C65" s="237"/>
      <c r="D65" s="223"/>
      <c r="E65" s="223"/>
    </row>
    <row r="66" spans="1:5" s="224" customFormat="1" ht="20.25" customHeight="1" x14ac:dyDescent="0.15">
      <c r="A66" s="238" t="s">
        <v>332</v>
      </c>
      <c r="B66" s="237"/>
      <c r="C66" s="237"/>
      <c r="D66" s="223"/>
      <c r="E66" s="223"/>
    </row>
    <row r="67" spans="1:5" s="224" customFormat="1" ht="20.25" customHeight="1" x14ac:dyDescent="0.15">
      <c r="A67" s="238" t="s">
        <v>333</v>
      </c>
      <c r="B67" s="237"/>
      <c r="C67" s="237"/>
      <c r="D67" s="223"/>
      <c r="E67" s="223"/>
    </row>
    <row r="68" spans="1:5" s="224" customFormat="1" ht="20.25" customHeight="1" x14ac:dyDescent="0.15">
      <c r="A68" s="237"/>
      <c r="B68" s="237"/>
      <c r="C68" s="237"/>
      <c r="D68" s="223"/>
      <c r="E68" s="223"/>
    </row>
    <row r="69" spans="1:5" s="224" customFormat="1" ht="20.25" customHeight="1" x14ac:dyDescent="0.15">
      <c r="A69" s="237"/>
      <c r="B69" s="237"/>
      <c r="C69" s="237"/>
      <c r="D69" s="223"/>
      <c r="E69" s="223"/>
    </row>
    <row r="70" spans="1:5" s="224" customFormat="1" ht="20.25" customHeight="1" x14ac:dyDescent="0.15">
      <c r="A70" s="237"/>
      <c r="B70" s="237"/>
      <c r="C70" s="237"/>
      <c r="D70" s="223"/>
      <c r="E70" s="223"/>
    </row>
    <row r="71" spans="1:5" s="224" customFormat="1" ht="20.25" customHeight="1" x14ac:dyDescent="0.15">
      <c r="A71" s="237"/>
      <c r="B71" s="237"/>
      <c r="C71" s="237"/>
      <c r="D71" s="223"/>
      <c r="E71" s="223"/>
    </row>
    <row r="72" spans="1:5" ht="20.25" customHeight="1" x14ac:dyDescent="0.15"/>
    <row r="73" spans="1:5" ht="20.25" customHeight="1" x14ac:dyDescent="0.15"/>
  </sheetData>
  <mergeCells count="1">
    <mergeCell ref="E4:J5"/>
  </mergeCells>
  <phoneticPr fontId="5"/>
  <printOptions horizontalCentered="1"/>
  <pageMargins left="0.70866141732283472" right="0.70866141732283472" top="0.74803149606299213" bottom="0.15748031496062992" header="0.31496062992125984" footer="0.31496062992125984"/>
  <pageSetup paperSize="9" scale="51"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B5F26-65A4-4F29-ABF7-BBDC8D6CB763}">
  <sheetPr>
    <pageSetUpPr fitToPage="1"/>
  </sheetPr>
  <dimension ref="B1:W42"/>
  <sheetViews>
    <sheetView tabSelected="1" view="pageBreakPreview" topLeftCell="A37" zoomScale="60" zoomScaleNormal="100" workbookViewId="0">
      <selection activeCell="O57" sqref="O57"/>
    </sheetView>
  </sheetViews>
  <sheetFormatPr defaultColWidth="9" defaultRowHeight="25.5" x14ac:dyDescent="0.15"/>
  <cols>
    <col min="1" max="1" width="1.625" style="242" customWidth="1"/>
    <col min="2" max="2" width="5.625" style="241" customWidth="1"/>
    <col min="3" max="3" width="10.625" style="241" customWidth="1"/>
    <col min="4" max="4" width="3.375" style="241" bestFit="1" customWidth="1"/>
    <col min="5" max="5" width="15.625" style="242" customWidth="1"/>
    <col min="6" max="6" width="3.375" style="242" bestFit="1" customWidth="1"/>
    <col min="7" max="7" width="15.625" style="242" customWidth="1"/>
    <col min="8" max="8" width="3.375" style="242" bestFit="1" customWidth="1"/>
    <col min="9" max="9" width="15.625" style="241" customWidth="1"/>
    <col min="10" max="10" width="3.375" style="242" bestFit="1" customWidth="1"/>
    <col min="11" max="11" width="15.625" style="242" customWidth="1"/>
    <col min="12" max="12" width="3.375" style="242" customWidth="1"/>
    <col min="13" max="13" width="15.625" style="242" customWidth="1"/>
    <col min="14" max="14" width="3.375" style="242" customWidth="1"/>
    <col min="15" max="15" width="15.625" style="242" customWidth="1"/>
    <col min="16" max="16" width="3.375" style="242" customWidth="1"/>
    <col min="17" max="17" width="15.625" style="242" customWidth="1"/>
    <col min="18" max="18" width="3.375" style="242" customWidth="1"/>
    <col min="19" max="19" width="15.625" style="242" customWidth="1"/>
    <col min="20" max="20" width="3.375" style="242" customWidth="1"/>
    <col min="21" max="21" width="15.625" style="242" customWidth="1"/>
    <col min="22" max="22" width="3.375" style="242" customWidth="1"/>
    <col min="23" max="23" width="50.625" style="242" customWidth="1"/>
    <col min="24" max="16384" width="9" style="242"/>
  </cols>
  <sheetData>
    <row r="1" spans="2:23" x14ac:dyDescent="0.15">
      <c r="B1" s="240" t="s">
        <v>334</v>
      </c>
    </row>
    <row r="2" spans="2:23" x14ac:dyDescent="0.15">
      <c r="B2" s="243" t="s">
        <v>335</v>
      </c>
      <c r="E2" s="244"/>
      <c r="I2" s="245"/>
    </row>
    <row r="3" spans="2:23" x14ac:dyDescent="0.15">
      <c r="B3" s="245" t="s">
        <v>336</v>
      </c>
      <c r="E3" s="244" t="s">
        <v>337</v>
      </c>
      <c r="I3" s="245"/>
    </row>
    <row r="4" spans="2:23" x14ac:dyDescent="0.15">
      <c r="B4" s="243"/>
      <c r="E4" s="967" t="s">
        <v>338</v>
      </c>
      <c r="F4" s="967"/>
      <c r="G4" s="967"/>
      <c r="H4" s="967"/>
      <c r="I4" s="967"/>
      <c r="J4" s="967"/>
      <c r="K4" s="967"/>
      <c r="M4" s="967" t="s">
        <v>339</v>
      </c>
      <c r="N4" s="967"/>
      <c r="O4" s="967"/>
      <c r="Q4" s="967" t="s">
        <v>340</v>
      </c>
      <c r="R4" s="967"/>
      <c r="S4" s="967"/>
      <c r="T4" s="967"/>
      <c r="U4" s="967"/>
      <c r="W4" s="967" t="s">
        <v>341</v>
      </c>
    </row>
    <row r="5" spans="2:23" x14ac:dyDescent="0.15">
      <c r="B5" s="241" t="s">
        <v>227</v>
      </c>
      <c r="C5" s="241" t="s">
        <v>250</v>
      </c>
      <c r="E5" s="241" t="s">
        <v>342</v>
      </c>
      <c r="F5" s="241"/>
      <c r="G5" s="241" t="s">
        <v>343</v>
      </c>
      <c r="I5" s="241" t="s">
        <v>344</v>
      </c>
      <c r="K5" s="241" t="s">
        <v>338</v>
      </c>
      <c r="M5" s="241" t="s">
        <v>345</v>
      </c>
      <c r="O5" s="241" t="s">
        <v>346</v>
      </c>
      <c r="Q5" s="241" t="s">
        <v>345</v>
      </c>
      <c r="S5" s="241" t="s">
        <v>346</v>
      </c>
      <c r="U5" s="241" t="s">
        <v>338</v>
      </c>
      <c r="W5" s="967"/>
    </row>
    <row r="6" spans="2:23" x14ac:dyDescent="0.15">
      <c r="B6" s="241">
        <v>1</v>
      </c>
      <c r="C6" s="246" t="s">
        <v>347</v>
      </c>
      <c r="D6" s="241" t="s">
        <v>348</v>
      </c>
      <c r="E6" s="247">
        <v>0.375</v>
      </c>
      <c r="F6" s="241" t="s">
        <v>349</v>
      </c>
      <c r="G6" s="247">
        <v>0.75</v>
      </c>
      <c r="H6" s="242" t="s">
        <v>350</v>
      </c>
      <c r="I6" s="247">
        <v>4.1666666666666664E-2</v>
      </c>
      <c r="J6" s="242" t="s">
        <v>215</v>
      </c>
      <c r="K6" s="248">
        <f t="shared" ref="K6:K8" si="0">(G6-E6-I6)*24</f>
        <v>8</v>
      </c>
      <c r="M6" s="247">
        <v>0.39583333333333331</v>
      </c>
      <c r="N6" s="241" t="s">
        <v>349</v>
      </c>
      <c r="O6" s="247">
        <v>0.6875</v>
      </c>
      <c r="Q6" s="249">
        <f>IF(E6&lt;M6,M6,E6)</f>
        <v>0.39583333333333331</v>
      </c>
      <c r="R6" s="241" t="s">
        <v>349</v>
      </c>
      <c r="S6" s="249">
        <f t="shared" ref="S6:S8" si="1">IF(G6&gt;O6,O6,G6)</f>
        <v>0.6875</v>
      </c>
      <c r="U6" s="248">
        <f t="shared" ref="U6:U8" si="2">(S6-Q6)*24</f>
        <v>7</v>
      </c>
      <c r="W6" s="250"/>
    </row>
    <row r="7" spans="2:23" x14ac:dyDescent="0.15">
      <c r="B7" s="241">
        <v>2</v>
      </c>
      <c r="C7" s="246" t="s">
        <v>351</v>
      </c>
      <c r="D7" s="241" t="s">
        <v>348</v>
      </c>
      <c r="E7" s="247"/>
      <c r="F7" s="241" t="s">
        <v>349</v>
      </c>
      <c r="G7" s="247"/>
      <c r="H7" s="242" t="s">
        <v>350</v>
      </c>
      <c r="I7" s="247">
        <v>0</v>
      </c>
      <c r="J7" s="242" t="s">
        <v>215</v>
      </c>
      <c r="K7" s="248">
        <f t="shared" si="0"/>
        <v>0</v>
      </c>
      <c r="M7" s="247"/>
      <c r="N7" s="241" t="s">
        <v>349</v>
      </c>
      <c r="O7" s="247"/>
      <c r="Q7" s="249">
        <f t="shared" ref="Q7:Q8" si="3">IF(E7&lt;M7,M7,E7)</f>
        <v>0</v>
      </c>
      <c r="R7" s="241" t="s">
        <v>349</v>
      </c>
      <c r="S7" s="249">
        <f t="shared" si="1"/>
        <v>0</v>
      </c>
      <c r="U7" s="248">
        <f t="shared" si="2"/>
        <v>0</v>
      </c>
      <c r="W7" s="250"/>
    </row>
    <row r="8" spans="2:23" x14ac:dyDescent="0.15">
      <c r="B8" s="241">
        <v>3</v>
      </c>
      <c r="C8" s="246" t="s">
        <v>352</v>
      </c>
      <c r="D8" s="241" t="s">
        <v>348</v>
      </c>
      <c r="E8" s="247"/>
      <c r="F8" s="241" t="s">
        <v>349</v>
      </c>
      <c r="G8" s="247"/>
      <c r="H8" s="242" t="s">
        <v>350</v>
      </c>
      <c r="I8" s="247">
        <v>0</v>
      </c>
      <c r="J8" s="242" t="s">
        <v>215</v>
      </c>
      <c r="K8" s="248">
        <f t="shared" si="0"/>
        <v>0</v>
      </c>
      <c r="M8" s="247"/>
      <c r="N8" s="241" t="s">
        <v>349</v>
      </c>
      <c r="O8" s="247"/>
      <c r="Q8" s="249">
        <f t="shared" si="3"/>
        <v>0</v>
      </c>
      <c r="R8" s="241" t="s">
        <v>349</v>
      </c>
      <c r="S8" s="249">
        <f t="shared" si="1"/>
        <v>0</v>
      </c>
      <c r="U8" s="248">
        <f t="shared" si="2"/>
        <v>0</v>
      </c>
      <c r="W8" s="250"/>
    </row>
    <row r="9" spans="2:23" x14ac:dyDescent="0.15">
      <c r="B9" s="241">
        <v>4</v>
      </c>
      <c r="C9" s="246" t="s">
        <v>353</v>
      </c>
      <c r="D9" s="241" t="s">
        <v>348</v>
      </c>
      <c r="E9" s="247"/>
      <c r="F9" s="241" t="s">
        <v>349</v>
      </c>
      <c r="G9" s="247"/>
      <c r="H9" s="242" t="s">
        <v>350</v>
      </c>
      <c r="I9" s="247">
        <v>0</v>
      </c>
      <c r="J9" s="242" t="s">
        <v>215</v>
      </c>
      <c r="K9" s="248">
        <f>(G9-E9-I9)*24</f>
        <v>0</v>
      </c>
      <c r="M9" s="247"/>
      <c r="N9" s="241" t="s">
        <v>349</v>
      </c>
      <c r="O9" s="247"/>
      <c r="Q9" s="249">
        <f>IF(E9&lt;M9,M9,E9)</f>
        <v>0</v>
      </c>
      <c r="R9" s="241" t="s">
        <v>349</v>
      </c>
      <c r="S9" s="249">
        <f>IF(G9&gt;O9,O9,G9)</f>
        <v>0</v>
      </c>
      <c r="U9" s="248">
        <f>(S9-Q9)*24</f>
        <v>0</v>
      </c>
      <c r="W9" s="250"/>
    </row>
    <row r="10" spans="2:23" x14ac:dyDescent="0.15">
      <c r="B10" s="241">
        <v>5</v>
      </c>
      <c r="C10" s="246" t="s">
        <v>354</v>
      </c>
      <c r="D10" s="241" t="s">
        <v>348</v>
      </c>
      <c r="E10" s="247"/>
      <c r="F10" s="241" t="s">
        <v>349</v>
      </c>
      <c r="G10" s="247"/>
      <c r="H10" s="242" t="s">
        <v>350</v>
      </c>
      <c r="I10" s="247">
        <v>0</v>
      </c>
      <c r="J10" s="242" t="s">
        <v>215</v>
      </c>
      <c r="K10" s="248">
        <f>(G10-E10-I10)*24</f>
        <v>0</v>
      </c>
      <c r="M10" s="247"/>
      <c r="N10" s="241" t="s">
        <v>349</v>
      </c>
      <c r="O10" s="247"/>
      <c r="Q10" s="249">
        <f t="shared" ref="Q10:Q25" si="4">IF(E10&lt;M10,M10,E10)</f>
        <v>0</v>
      </c>
      <c r="R10" s="241" t="s">
        <v>349</v>
      </c>
      <c r="S10" s="249">
        <f t="shared" ref="S10:S25" si="5">IF(G10&gt;O10,O10,G10)</f>
        <v>0</v>
      </c>
      <c r="U10" s="248">
        <f t="shared" ref="U10:U25" si="6">(S10-Q10)*24</f>
        <v>0</v>
      </c>
      <c r="W10" s="250"/>
    </row>
    <row r="11" spans="2:23" x14ac:dyDescent="0.15">
      <c r="B11" s="241">
        <v>6</v>
      </c>
      <c r="C11" s="246" t="s">
        <v>355</v>
      </c>
      <c r="D11" s="241" t="s">
        <v>348</v>
      </c>
      <c r="E11" s="247"/>
      <c r="F11" s="241" t="s">
        <v>349</v>
      </c>
      <c r="G11" s="247"/>
      <c r="H11" s="242" t="s">
        <v>350</v>
      </c>
      <c r="I11" s="247">
        <v>0</v>
      </c>
      <c r="J11" s="242" t="s">
        <v>215</v>
      </c>
      <c r="K11" s="248">
        <f t="shared" ref="K11:K25" si="7">(G11-E11-I11)*24</f>
        <v>0</v>
      </c>
      <c r="M11" s="247"/>
      <c r="N11" s="241" t="s">
        <v>349</v>
      </c>
      <c r="O11" s="247"/>
      <c r="Q11" s="249">
        <f t="shared" si="4"/>
        <v>0</v>
      </c>
      <c r="R11" s="241" t="s">
        <v>349</v>
      </c>
      <c r="S11" s="249">
        <f t="shared" si="5"/>
        <v>0</v>
      </c>
      <c r="U11" s="248">
        <f t="shared" si="6"/>
        <v>0</v>
      </c>
      <c r="W11" s="250"/>
    </row>
    <row r="12" spans="2:23" x14ac:dyDescent="0.15">
      <c r="B12" s="241">
        <v>7</v>
      </c>
      <c r="C12" s="246" t="s">
        <v>356</v>
      </c>
      <c r="D12" s="241" t="s">
        <v>348</v>
      </c>
      <c r="E12" s="247"/>
      <c r="F12" s="241" t="s">
        <v>349</v>
      </c>
      <c r="G12" s="247"/>
      <c r="H12" s="242" t="s">
        <v>350</v>
      </c>
      <c r="I12" s="247">
        <v>0</v>
      </c>
      <c r="J12" s="242" t="s">
        <v>215</v>
      </c>
      <c r="K12" s="248">
        <f t="shared" si="7"/>
        <v>0</v>
      </c>
      <c r="M12" s="247"/>
      <c r="N12" s="241" t="s">
        <v>349</v>
      </c>
      <c r="O12" s="247"/>
      <c r="Q12" s="249">
        <f t="shared" si="4"/>
        <v>0</v>
      </c>
      <c r="R12" s="241" t="s">
        <v>349</v>
      </c>
      <c r="S12" s="249">
        <f t="shared" si="5"/>
        <v>0</v>
      </c>
      <c r="U12" s="248">
        <f t="shared" si="6"/>
        <v>0</v>
      </c>
      <c r="W12" s="250"/>
    </row>
    <row r="13" spans="2:23" x14ac:dyDescent="0.15">
      <c r="B13" s="241">
        <v>8</v>
      </c>
      <c r="C13" s="246" t="s">
        <v>357</v>
      </c>
      <c r="D13" s="241" t="s">
        <v>348</v>
      </c>
      <c r="E13" s="247"/>
      <c r="F13" s="241" t="s">
        <v>349</v>
      </c>
      <c r="G13" s="247"/>
      <c r="H13" s="242" t="s">
        <v>350</v>
      </c>
      <c r="I13" s="247">
        <v>0</v>
      </c>
      <c r="J13" s="242" t="s">
        <v>215</v>
      </c>
      <c r="K13" s="248">
        <f t="shared" si="7"/>
        <v>0</v>
      </c>
      <c r="M13" s="247"/>
      <c r="N13" s="241" t="s">
        <v>349</v>
      </c>
      <c r="O13" s="247"/>
      <c r="Q13" s="249">
        <f t="shared" si="4"/>
        <v>0</v>
      </c>
      <c r="R13" s="241" t="s">
        <v>349</v>
      </c>
      <c r="S13" s="249">
        <f t="shared" si="5"/>
        <v>0</v>
      </c>
      <c r="U13" s="248">
        <f t="shared" si="6"/>
        <v>0</v>
      </c>
      <c r="W13" s="250"/>
    </row>
    <row r="14" spans="2:23" x14ac:dyDescent="0.15">
      <c r="B14" s="241">
        <v>9</v>
      </c>
      <c r="C14" s="246" t="s">
        <v>358</v>
      </c>
      <c r="D14" s="241" t="s">
        <v>348</v>
      </c>
      <c r="E14" s="247"/>
      <c r="F14" s="241" t="s">
        <v>349</v>
      </c>
      <c r="G14" s="247"/>
      <c r="H14" s="242" t="s">
        <v>350</v>
      </c>
      <c r="I14" s="247">
        <v>0</v>
      </c>
      <c r="J14" s="242" t="s">
        <v>215</v>
      </c>
      <c r="K14" s="248">
        <f t="shared" si="7"/>
        <v>0</v>
      </c>
      <c r="M14" s="247"/>
      <c r="N14" s="241" t="s">
        <v>349</v>
      </c>
      <c r="O14" s="247"/>
      <c r="Q14" s="249">
        <f t="shared" si="4"/>
        <v>0</v>
      </c>
      <c r="R14" s="241" t="s">
        <v>349</v>
      </c>
      <c r="S14" s="249">
        <f t="shared" si="5"/>
        <v>0</v>
      </c>
      <c r="U14" s="248">
        <f t="shared" si="6"/>
        <v>0</v>
      </c>
      <c r="W14" s="250"/>
    </row>
    <row r="15" spans="2:23" x14ac:dyDescent="0.15">
      <c r="B15" s="241">
        <v>10</v>
      </c>
      <c r="C15" s="246" t="s">
        <v>359</v>
      </c>
      <c r="D15" s="241" t="s">
        <v>348</v>
      </c>
      <c r="E15" s="247"/>
      <c r="F15" s="241" t="s">
        <v>349</v>
      </c>
      <c r="G15" s="247"/>
      <c r="H15" s="242" t="s">
        <v>350</v>
      </c>
      <c r="I15" s="247">
        <v>0</v>
      </c>
      <c r="J15" s="242" t="s">
        <v>215</v>
      </c>
      <c r="K15" s="248">
        <f t="shared" si="7"/>
        <v>0</v>
      </c>
      <c r="M15" s="247"/>
      <c r="N15" s="241" t="s">
        <v>349</v>
      </c>
      <c r="O15" s="247"/>
      <c r="Q15" s="249">
        <f t="shared" si="4"/>
        <v>0</v>
      </c>
      <c r="R15" s="241" t="s">
        <v>349</v>
      </c>
      <c r="S15" s="249">
        <f>IF(G15&gt;O15,O15,G15)</f>
        <v>0</v>
      </c>
      <c r="U15" s="248">
        <f t="shared" si="6"/>
        <v>0</v>
      </c>
      <c r="W15" s="250"/>
    </row>
    <row r="16" spans="2:23" x14ac:dyDescent="0.15">
      <c r="B16" s="241">
        <v>11</v>
      </c>
      <c r="C16" s="246" t="s">
        <v>360</v>
      </c>
      <c r="D16" s="241" t="s">
        <v>348</v>
      </c>
      <c r="E16" s="247"/>
      <c r="F16" s="241" t="s">
        <v>349</v>
      </c>
      <c r="G16" s="247"/>
      <c r="H16" s="242" t="s">
        <v>350</v>
      </c>
      <c r="I16" s="247">
        <v>0</v>
      </c>
      <c r="J16" s="242" t="s">
        <v>215</v>
      </c>
      <c r="K16" s="248">
        <f t="shared" si="7"/>
        <v>0</v>
      </c>
      <c r="M16" s="247"/>
      <c r="N16" s="241" t="s">
        <v>349</v>
      </c>
      <c r="O16" s="247"/>
      <c r="Q16" s="249">
        <f t="shared" si="4"/>
        <v>0</v>
      </c>
      <c r="R16" s="241" t="s">
        <v>349</v>
      </c>
      <c r="S16" s="249">
        <f t="shared" si="5"/>
        <v>0</v>
      </c>
      <c r="U16" s="248">
        <f t="shared" si="6"/>
        <v>0</v>
      </c>
      <c r="W16" s="250"/>
    </row>
    <row r="17" spans="2:23" x14ac:dyDescent="0.15">
      <c r="B17" s="241">
        <v>12</v>
      </c>
      <c r="C17" s="246" t="s">
        <v>361</v>
      </c>
      <c r="D17" s="241" t="s">
        <v>348</v>
      </c>
      <c r="E17" s="247"/>
      <c r="F17" s="241" t="s">
        <v>349</v>
      </c>
      <c r="G17" s="247"/>
      <c r="H17" s="242" t="s">
        <v>350</v>
      </c>
      <c r="I17" s="247">
        <v>0</v>
      </c>
      <c r="J17" s="242" t="s">
        <v>215</v>
      </c>
      <c r="K17" s="248">
        <f t="shared" si="7"/>
        <v>0</v>
      </c>
      <c r="M17" s="247"/>
      <c r="N17" s="241" t="s">
        <v>349</v>
      </c>
      <c r="O17" s="247"/>
      <c r="Q17" s="249">
        <f t="shared" si="4"/>
        <v>0</v>
      </c>
      <c r="R17" s="241" t="s">
        <v>349</v>
      </c>
      <c r="S17" s="249">
        <f t="shared" si="5"/>
        <v>0</v>
      </c>
      <c r="U17" s="248">
        <f t="shared" si="6"/>
        <v>0</v>
      </c>
      <c r="W17" s="250"/>
    </row>
    <row r="18" spans="2:23" x14ac:dyDescent="0.15">
      <c r="B18" s="241">
        <v>13</v>
      </c>
      <c r="C18" s="246" t="s">
        <v>362</v>
      </c>
      <c r="D18" s="241" t="s">
        <v>348</v>
      </c>
      <c r="E18" s="247"/>
      <c r="F18" s="241" t="s">
        <v>349</v>
      </c>
      <c r="G18" s="247"/>
      <c r="H18" s="242" t="s">
        <v>350</v>
      </c>
      <c r="I18" s="247">
        <v>0</v>
      </c>
      <c r="J18" s="242" t="s">
        <v>215</v>
      </c>
      <c r="K18" s="248">
        <f t="shared" si="7"/>
        <v>0</v>
      </c>
      <c r="M18" s="247"/>
      <c r="N18" s="241" t="s">
        <v>349</v>
      </c>
      <c r="O18" s="247"/>
      <c r="Q18" s="249">
        <f t="shared" si="4"/>
        <v>0</v>
      </c>
      <c r="R18" s="241" t="s">
        <v>349</v>
      </c>
      <c r="S18" s="249">
        <f t="shared" si="5"/>
        <v>0</v>
      </c>
      <c r="U18" s="248">
        <f t="shared" si="6"/>
        <v>0</v>
      </c>
      <c r="W18" s="250"/>
    </row>
    <row r="19" spans="2:23" x14ac:dyDescent="0.15">
      <c r="B19" s="241">
        <v>14</v>
      </c>
      <c r="C19" s="246" t="s">
        <v>363</v>
      </c>
      <c r="D19" s="241" t="s">
        <v>348</v>
      </c>
      <c r="E19" s="247"/>
      <c r="F19" s="241" t="s">
        <v>349</v>
      </c>
      <c r="G19" s="247"/>
      <c r="H19" s="242" t="s">
        <v>350</v>
      </c>
      <c r="I19" s="247">
        <v>0</v>
      </c>
      <c r="J19" s="242" t="s">
        <v>215</v>
      </c>
      <c r="K19" s="248">
        <f t="shared" si="7"/>
        <v>0</v>
      </c>
      <c r="M19" s="247"/>
      <c r="N19" s="241" t="s">
        <v>349</v>
      </c>
      <c r="O19" s="247"/>
      <c r="Q19" s="249">
        <f t="shared" si="4"/>
        <v>0</v>
      </c>
      <c r="R19" s="241" t="s">
        <v>349</v>
      </c>
      <c r="S19" s="249">
        <f t="shared" si="5"/>
        <v>0</v>
      </c>
      <c r="U19" s="248">
        <f t="shared" si="6"/>
        <v>0</v>
      </c>
      <c r="W19" s="250"/>
    </row>
    <row r="20" spans="2:23" x14ac:dyDescent="0.15">
      <c r="B20" s="241">
        <v>15</v>
      </c>
      <c r="C20" s="246" t="s">
        <v>364</v>
      </c>
      <c r="D20" s="241" t="s">
        <v>348</v>
      </c>
      <c r="E20" s="247"/>
      <c r="F20" s="241" t="s">
        <v>349</v>
      </c>
      <c r="G20" s="247"/>
      <c r="H20" s="242" t="s">
        <v>350</v>
      </c>
      <c r="I20" s="247">
        <v>0</v>
      </c>
      <c r="J20" s="242" t="s">
        <v>215</v>
      </c>
      <c r="K20" s="251">
        <f t="shared" si="7"/>
        <v>0</v>
      </c>
      <c r="M20" s="247"/>
      <c r="N20" s="241" t="s">
        <v>349</v>
      </c>
      <c r="O20" s="247"/>
      <c r="Q20" s="249">
        <f t="shared" si="4"/>
        <v>0</v>
      </c>
      <c r="R20" s="241" t="s">
        <v>349</v>
      </c>
      <c r="S20" s="249">
        <f t="shared" si="5"/>
        <v>0</v>
      </c>
      <c r="U20" s="248">
        <f t="shared" si="6"/>
        <v>0</v>
      </c>
      <c r="W20" s="250"/>
    </row>
    <row r="21" spans="2:23" x14ac:dyDescent="0.15">
      <c r="B21" s="241">
        <v>16</v>
      </c>
      <c r="C21" s="246" t="s">
        <v>365</v>
      </c>
      <c r="D21" s="241" t="s">
        <v>348</v>
      </c>
      <c r="E21" s="247"/>
      <c r="F21" s="241" t="s">
        <v>349</v>
      </c>
      <c r="G21" s="247"/>
      <c r="H21" s="242" t="s">
        <v>350</v>
      </c>
      <c r="I21" s="247">
        <v>0</v>
      </c>
      <c r="J21" s="242" t="s">
        <v>215</v>
      </c>
      <c r="K21" s="248">
        <f t="shared" si="7"/>
        <v>0</v>
      </c>
      <c r="M21" s="247"/>
      <c r="N21" s="241" t="s">
        <v>349</v>
      </c>
      <c r="O21" s="247"/>
      <c r="Q21" s="249">
        <f t="shared" si="4"/>
        <v>0</v>
      </c>
      <c r="R21" s="241" t="s">
        <v>349</v>
      </c>
      <c r="S21" s="249">
        <f t="shared" si="5"/>
        <v>0</v>
      </c>
      <c r="U21" s="248">
        <f t="shared" si="6"/>
        <v>0</v>
      </c>
      <c r="W21" s="250"/>
    </row>
    <row r="22" spans="2:23" x14ac:dyDescent="0.15">
      <c r="B22" s="241">
        <v>17</v>
      </c>
      <c r="C22" s="246" t="s">
        <v>366</v>
      </c>
      <c r="D22" s="241" t="s">
        <v>348</v>
      </c>
      <c r="E22" s="247"/>
      <c r="F22" s="241" t="s">
        <v>349</v>
      </c>
      <c r="G22" s="247"/>
      <c r="H22" s="242" t="s">
        <v>350</v>
      </c>
      <c r="I22" s="247">
        <v>0</v>
      </c>
      <c r="J22" s="242" t="s">
        <v>215</v>
      </c>
      <c r="K22" s="248">
        <f t="shared" si="7"/>
        <v>0</v>
      </c>
      <c r="M22" s="247"/>
      <c r="N22" s="241" t="s">
        <v>349</v>
      </c>
      <c r="O22" s="247"/>
      <c r="Q22" s="249">
        <f t="shared" si="4"/>
        <v>0</v>
      </c>
      <c r="R22" s="241" t="s">
        <v>349</v>
      </c>
      <c r="S22" s="249">
        <f t="shared" si="5"/>
        <v>0</v>
      </c>
      <c r="U22" s="248">
        <f t="shared" si="6"/>
        <v>0</v>
      </c>
      <c r="W22" s="250"/>
    </row>
    <row r="23" spans="2:23" x14ac:dyDescent="0.15">
      <c r="B23" s="241">
        <v>18</v>
      </c>
      <c r="C23" s="246" t="s">
        <v>367</v>
      </c>
      <c r="D23" s="241" t="s">
        <v>348</v>
      </c>
      <c r="E23" s="247"/>
      <c r="F23" s="241" t="s">
        <v>349</v>
      </c>
      <c r="G23" s="247"/>
      <c r="H23" s="242" t="s">
        <v>350</v>
      </c>
      <c r="I23" s="247">
        <v>0</v>
      </c>
      <c r="J23" s="242" t="s">
        <v>215</v>
      </c>
      <c r="K23" s="248">
        <f t="shared" si="7"/>
        <v>0</v>
      </c>
      <c r="M23" s="247"/>
      <c r="N23" s="241" t="s">
        <v>349</v>
      </c>
      <c r="O23" s="247"/>
      <c r="Q23" s="249">
        <f t="shared" si="4"/>
        <v>0</v>
      </c>
      <c r="R23" s="241" t="s">
        <v>349</v>
      </c>
      <c r="S23" s="249">
        <f t="shared" si="5"/>
        <v>0</v>
      </c>
      <c r="U23" s="248">
        <f t="shared" si="6"/>
        <v>0</v>
      </c>
      <c r="W23" s="250"/>
    </row>
    <row r="24" spans="2:23" x14ac:dyDescent="0.15">
      <c r="B24" s="241">
        <v>19</v>
      </c>
      <c r="C24" s="246" t="s">
        <v>368</v>
      </c>
      <c r="D24" s="241" t="s">
        <v>348</v>
      </c>
      <c r="E24" s="247"/>
      <c r="F24" s="241" t="s">
        <v>349</v>
      </c>
      <c r="G24" s="247"/>
      <c r="H24" s="242" t="s">
        <v>350</v>
      </c>
      <c r="I24" s="247">
        <v>0</v>
      </c>
      <c r="J24" s="242" t="s">
        <v>215</v>
      </c>
      <c r="K24" s="248">
        <f t="shared" si="7"/>
        <v>0</v>
      </c>
      <c r="M24" s="247"/>
      <c r="N24" s="241" t="s">
        <v>349</v>
      </c>
      <c r="O24" s="247"/>
      <c r="Q24" s="249">
        <f t="shared" si="4"/>
        <v>0</v>
      </c>
      <c r="R24" s="241" t="s">
        <v>349</v>
      </c>
      <c r="S24" s="249">
        <f t="shared" si="5"/>
        <v>0</v>
      </c>
      <c r="U24" s="248">
        <f t="shared" si="6"/>
        <v>0</v>
      </c>
      <c r="W24" s="250"/>
    </row>
    <row r="25" spans="2:23" x14ac:dyDescent="0.15">
      <c r="B25" s="241">
        <v>20</v>
      </c>
      <c r="C25" s="246" t="s">
        <v>369</v>
      </c>
      <c r="D25" s="241" t="s">
        <v>348</v>
      </c>
      <c r="E25" s="247"/>
      <c r="F25" s="241" t="s">
        <v>349</v>
      </c>
      <c r="G25" s="247"/>
      <c r="H25" s="242" t="s">
        <v>350</v>
      </c>
      <c r="I25" s="247">
        <v>0</v>
      </c>
      <c r="J25" s="242" t="s">
        <v>215</v>
      </c>
      <c r="K25" s="248">
        <f t="shared" si="7"/>
        <v>0</v>
      </c>
      <c r="M25" s="247"/>
      <c r="N25" s="241" t="s">
        <v>349</v>
      </c>
      <c r="O25" s="247"/>
      <c r="Q25" s="249">
        <f t="shared" si="4"/>
        <v>0</v>
      </c>
      <c r="R25" s="241" t="s">
        <v>349</v>
      </c>
      <c r="S25" s="249">
        <f t="shared" si="5"/>
        <v>0</v>
      </c>
      <c r="U25" s="248">
        <f t="shared" si="6"/>
        <v>0</v>
      </c>
      <c r="W25" s="250"/>
    </row>
    <row r="26" spans="2:23" x14ac:dyDescent="0.15">
      <c r="B26" s="241">
        <v>21</v>
      </c>
      <c r="C26" s="246" t="s">
        <v>370</v>
      </c>
      <c r="D26" s="241" t="s">
        <v>348</v>
      </c>
      <c r="E26" s="252"/>
      <c r="F26" s="241" t="s">
        <v>349</v>
      </c>
      <c r="G26" s="252"/>
      <c r="H26" s="242" t="s">
        <v>350</v>
      </c>
      <c r="I26" s="252"/>
      <c r="J26" s="242" t="s">
        <v>215</v>
      </c>
      <c r="K26" s="246">
        <v>1</v>
      </c>
      <c r="M26" s="248"/>
      <c r="N26" s="241" t="s">
        <v>349</v>
      </c>
      <c r="O26" s="248"/>
      <c r="Q26" s="248"/>
      <c r="R26" s="241" t="s">
        <v>349</v>
      </c>
      <c r="S26" s="248"/>
      <c r="U26" s="246">
        <v>1</v>
      </c>
      <c r="W26" s="250"/>
    </row>
    <row r="27" spans="2:23" x14ac:dyDescent="0.15">
      <c r="B27" s="241">
        <v>22</v>
      </c>
      <c r="C27" s="246" t="s">
        <v>371</v>
      </c>
      <c r="D27" s="241" t="s">
        <v>348</v>
      </c>
      <c r="E27" s="252"/>
      <c r="F27" s="241" t="s">
        <v>349</v>
      </c>
      <c r="G27" s="252"/>
      <c r="H27" s="242" t="s">
        <v>350</v>
      </c>
      <c r="I27" s="252"/>
      <c r="J27" s="242" t="s">
        <v>215</v>
      </c>
      <c r="K27" s="246">
        <v>2</v>
      </c>
      <c r="M27" s="248"/>
      <c r="N27" s="241" t="s">
        <v>349</v>
      </c>
      <c r="O27" s="248"/>
      <c r="Q27" s="248"/>
      <c r="R27" s="241" t="s">
        <v>349</v>
      </c>
      <c r="S27" s="248"/>
      <c r="U27" s="246">
        <v>2</v>
      </c>
      <c r="W27" s="250"/>
    </row>
    <row r="28" spans="2:23" x14ac:dyDescent="0.15">
      <c r="B28" s="241">
        <v>23</v>
      </c>
      <c r="C28" s="246" t="s">
        <v>372</v>
      </c>
      <c r="D28" s="241" t="s">
        <v>348</v>
      </c>
      <c r="E28" s="252"/>
      <c r="F28" s="241" t="s">
        <v>349</v>
      </c>
      <c r="G28" s="252"/>
      <c r="H28" s="242" t="s">
        <v>350</v>
      </c>
      <c r="I28" s="252"/>
      <c r="J28" s="242" t="s">
        <v>215</v>
      </c>
      <c r="K28" s="246">
        <v>3</v>
      </c>
      <c r="M28" s="248"/>
      <c r="N28" s="241" t="s">
        <v>349</v>
      </c>
      <c r="O28" s="248"/>
      <c r="Q28" s="248"/>
      <c r="R28" s="241" t="s">
        <v>349</v>
      </c>
      <c r="S28" s="248"/>
      <c r="U28" s="246">
        <v>3</v>
      </c>
      <c r="W28" s="250"/>
    </row>
    <row r="29" spans="2:23" x14ac:dyDescent="0.15">
      <c r="B29" s="241">
        <v>24</v>
      </c>
      <c r="C29" s="246" t="s">
        <v>373</v>
      </c>
      <c r="D29" s="241" t="s">
        <v>348</v>
      </c>
      <c r="E29" s="252"/>
      <c r="F29" s="241" t="s">
        <v>349</v>
      </c>
      <c r="G29" s="252"/>
      <c r="H29" s="242" t="s">
        <v>350</v>
      </c>
      <c r="I29" s="252"/>
      <c r="J29" s="242" t="s">
        <v>215</v>
      </c>
      <c r="K29" s="246">
        <v>4</v>
      </c>
      <c r="M29" s="248"/>
      <c r="N29" s="241" t="s">
        <v>349</v>
      </c>
      <c r="O29" s="248"/>
      <c r="Q29" s="248"/>
      <c r="R29" s="241" t="s">
        <v>349</v>
      </c>
      <c r="S29" s="248"/>
      <c r="U29" s="246">
        <v>4</v>
      </c>
      <c r="W29" s="250"/>
    </row>
    <row r="30" spans="2:23" x14ac:dyDescent="0.15">
      <c r="B30" s="241">
        <v>25</v>
      </c>
      <c r="C30" s="246" t="s">
        <v>374</v>
      </c>
      <c r="D30" s="241" t="s">
        <v>348</v>
      </c>
      <c r="E30" s="252"/>
      <c r="F30" s="241" t="s">
        <v>349</v>
      </c>
      <c r="G30" s="252"/>
      <c r="H30" s="242" t="s">
        <v>350</v>
      </c>
      <c r="I30" s="252"/>
      <c r="J30" s="242" t="s">
        <v>215</v>
      </c>
      <c r="K30" s="246">
        <v>4</v>
      </c>
      <c r="M30" s="248"/>
      <c r="N30" s="241" t="s">
        <v>349</v>
      </c>
      <c r="O30" s="248"/>
      <c r="Q30" s="248"/>
      <c r="R30" s="241" t="s">
        <v>349</v>
      </c>
      <c r="S30" s="248"/>
      <c r="U30" s="246">
        <v>3</v>
      </c>
      <c r="W30" s="250"/>
    </row>
    <row r="31" spans="2:23" x14ac:dyDescent="0.15">
      <c r="B31" s="241">
        <v>26</v>
      </c>
      <c r="C31" s="246" t="s">
        <v>375</v>
      </c>
      <c r="D31" s="241" t="s">
        <v>348</v>
      </c>
      <c r="E31" s="252"/>
      <c r="F31" s="241" t="s">
        <v>349</v>
      </c>
      <c r="G31" s="252"/>
      <c r="H31" s="242" t="s">
        <v>350</v>
      </c>
      <c r="I31" s="252"/>
      <c r="J31" s="242" t="s">
        <v>215</v>
      </c>
      <c r="K31" s="246">
        <v>5</v>
      </c>
      <c r="M31" s="248"/>
      <c r="N31" s="241" t="s">
        <v>349</v>
      </c>
      <c r="O31" s="248"/>
      <c r="Q31" s="248"/>
      <c r="R31" s="241" t="s">
        <v>349</v>
      </c>
      <c r="S31" s="248"/>
      <c r="U31" s="246">
        <v>5</v>
      </c>
      <c r="W31" s="250"/>
    </row>
    <row r="32" spans="2:23" x14ac:dyDescent="0.15">
      <c r="B32" s="241">
        <v>27</v>
      </c>
      <c r="C32" s="246" t="s">
        <v>376</v>
      </c>
      <c r="D32" s="241" t="s">
        <v>348</v>
      </c>
      <c r="E32" s="252"/>
      <c r="F32" s="241" t="s">
        <v>349</v>
      </c>
      <c r="G32" s="252"/>
      <c r="H32" s="242" t="s">
        <v>350</v>
      </c>
      <c r="I32" s="252"/>
      <c r="J32" s="242" t="s">
        <v>215</v>
      </c>
      <c r="K32" s="246">
        <v>0</v>
      </c>
      <c r="M32" s="248"/>
      <c r="N32" s="241" t="s">
        <v>349</v>
      </c>
      <c r="O32" s="248"/>
      <c r="Q32" s="248"/>
      <c r="R32" s="241" t="s">
        <v>349</v>
      </c>
      <c r="S32" s="248"/>
      <c r="U32" s="246">
        <v>0</v>
      </c>
      <c r="W32" s="250" t="s">
        <v>377</v>
      </c>
    </row>
    <row r="33" spans="2:23" x14ac:dyDescent="0.15">
      <c r="B33" s="241">
        <v>28</v>
      </c>
      <c r="C33" s="246" t="s">
        <v>264</v>
      </c>
      <c r="D33" s="241" t="s">
        <v>348</v>
      </c>
      <c r="E33" s="252"/>
      <c r="F33" s="241" t="s">
        <v>349</v>
      </c>
      <c r="G33" s="252"/>
      <c r="H33" s="242" t="s">
        <v>350</v>
      </c>
      <c r="I33" s="252"/>
      <c r="J33" s="242" t="s">
        <v>215</v>
      </c>
      <c r="K33" s="246"/>
      <c r="M33" s="248"/>
      <c r="N33" s="241" t="s">
        <v>349</v>
      </c>
      <c r="O33" s="248"/>
      <c r="Q33" s="248"/>
      <c r="R33" s="241" t="s">
        <v>349</v>
      </c>
      <c r="S33" s="248"/>
      <c r="U33" s="246"/>
      <c r="W33" s="250"/>
    </row>
    <row r="34" spans="2:23" x14ac:dyDescent="0.15">
      <c r="B34" s="241">
        <v>29</v>
      </c>
      <c r="C34" s="246" t="s">
        <v>264</v>
      </c>
      <c r="D34" s="241" t="s">
        <v>348</v>
      </c>
      <c r="E34" s="252"/>
      <c r="F34" s="241" t="s">
        <v>349</v>
      </c>
      <c r="G34" s="252"/>
      <c r="H34" s="242" t="s">
        <v>350</v>
      </c>
      <c r="I34" s="252"/>
      <c r="J34" s="242" t="s">
        <v>215</v>
      </c>
      <c r="K34" s="246"/>
      <c r="M34" s="248"/>
      <c r="N34" s="241" t="s">
        <v>349</v>
      </c>
      <c r="O34" s="248"/>
      <c r="Q34" s="248"/>
      <c r="R34" s="241" t="s">
        <v>349</v>
      </c>
      <c r="S34" s="248"/>
      <c r="U34" s="246"/>
      <c r="W34" s="250"/>
    </row>
    <row r="35" spans="2:23" x14ac:dyDescent="0.15">
      <c r="B35" s="241">
        <v>30</v>
      </c>
      <c r="C35" s="246" t="s">
        <v>264</v>
      </c>
      <c r="D35" s="241" t="s">
        <v>348</v>
      </c>
      <c r="E35" s="252"/>
      <c r="F35" s="241" t="s">
        <v>349</v>
      </c>
      <c r="G35" s="252"/>
      <c r="H35" s="242" t="s">
        <v>350</v>
      </c>
      <c r="I35" s="252"/>
      <c r="J35" s="242" t="s">
        <v>215</v>
      </c>
      <c r="K35" s="246"/>
      <c r="M35" s="248"/>
      <c r="N35" s="241" t="s">
        <v>349</v>
      </c>
      <c r="O35" s="248"/>
      <c r="Q35" s="248"/>
      <c r="R35" s="241" t="s">
        <v>349</v>
      </c>
      <c r="S35" s="248"/>
      <c r="U35" s="246"/>
      <c r="W35" s="250"/>
    </row>
    <row r="36" spans="2:23" x14ac:dyDescent="0.15">
      <c r="C36" s="253"/>
    </row>
    <row r="37" spans="2:23" x14ac:dyDescent="0.15">
      <c r="C37" s="242" t="s">
        <v>378</v>
      </c>
    </row>
    <row r="38" spans="2:23" x14ac:dyDescent="0.15">
      <c r="C38" s="242" t="s">
        <v>379</v>
      </c>
    </row>
    <row r="39" spans="2:23" x14ac:dyDescent="0.15">
      <c r="C39" s="242" t="s">
        <v>380</v>
      </c>
    </row>
    <row r="40" spans="2:23" x14ac:dyDescent="0.15">
      <c r="C40" s="242" t="s">
        <v>381</v>
      </c>
    </row>
    <row r="41" spans="2:23" x14ac:dyDescent="0.15">
      <c r="C41" s="243" t="s">
        <v>382</v>
      </c>
    </row>
    <row r="42" spans="2:23" x14ac:dyDescent="0.15">
      <c r="C42" s="243" t="s">
        <v>383</v>
      </c>
    </row>
  </sheetData>
  <sheetProtection insertRows="0" deleteRows="0"/>
  <mergeCells count="4">
    <mergeCell ref="E4:K4"/>
    <mergeCell ref="M4:O4"/>
    <mergeCell ref="Q4:U4"/>
    <mergeCell ref="W4:W5"/>
  </mergeCells>
  <phoneticPr fontId="5"/>
  <pageMargins left="0.15748031496062992" right="0.15748031496062992" top="0.55118110236220474" bottom="0.35433070866141736" header="0.31496062992125984" footer="0.31496062992125984"/>
  <pageSetup paperSize="9" scale="61" fitToHeight="0" orientation="landscape" horizontalDpi="300" verticalDpi="300" r:id="rId1"/>
  <rowBreaks count="1" manualBreakCount="1">
    <brk id="36"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CA973-E1B8-427A-BB1D-EF851F032EA5}">
  <sheetPr>
    <pageSetUpPr fitToPage="1"/>
  </sheetPr>
  <dimension ref="B1:M19"/>
  <sheetViews>
    <sheetView showGridLines="0" view="pageBreakPreview" zoomScale="60" zoomScaleNormal="100" workbookViewId="0">
      <selection activeCell="P27" sqref="P27:R27"/>
    </sheetView>
  </sheetViews>
  <sheetFormatPr defaultColWidth="8.125" defaultRowHeight="13.5" x14ac:dyDescent="0.15"/>
  <cols>
    <col min="1" max="2" width="8.125" style="254"/>
    <col min="3" max="3" width="11.75" style="254" customWidth="1"/>
    <col min="4" max="4" width="14.125" style="254" customWidth="1"/>
    <col min="5" max="8" width="9.625" style="254" customWidth="1"/>
    <col min="9" max="9" width="8.125" style="254"/>
    <col min="10" max="12" width="5.125" style="254" customWidth="1"/>
    <col min="13" max="16384" width="8.125" style="254"/>
  </cols>
  <sheetData>
    <row r="1" spans="2:13" x14ac:dyDescent="0.15">
      <c r="B1" s="254" t="s">
        <v>384</v>
      </c>
    </row>
    <row r="2" spans="2:13" x14ac:dyDescent="0.15">
      <c r="B2" s="254" t="s">
        <v>190</v>
      </c>
    </row>
    <row r="3" spans="2:13" ht="25.5" customHeight="1" x14ac:dyDescent="0.15">
      <c r="B3" s="970" t="s">
        <v>385</v>
      </c>
      <c r="C3" s="971"/>
      <c r="D3" s="972"/>
      <c r="E3" s="973"/>
      <c r="F3" s="973"/>
      <c r="G3" s="973"/>
      <c r="H3" s="973"/>
    </row>
    <row r="4" spans="2:13" ht="14.25" thickBot="1" x14ac:dyDescent="0.2"/>
    <row r="5" spans="2:13" ht="28.5" customHeight="1" x14ac:dyDescent="0.15">
      <c r="B5" s="255"/>
      <c r="C5" s="256"/>
      <c r="D5" s="256"/>
      <c r="E5" s="256"/>
      <c r="F5" s="256"/>
      <c r="G5" s="256"/>
      <c r="H5" s="256"/>
      <c r="I5" s="256"/>
      <c r="J5" s="256"/>
      <c r="K5" s="256"/>
      <c r="L5" s="256"/>
      <c r="M5" s="257"/>
    </row>
    <row r="6" spans="2:13" ht="22.5" customHeight="1" x14ac:dyDescent="0.15">
      <c r="B6" s="258"/>
      <c r="C6" s="259"/>
      <c r="D6" s="260"/>
      <c r="E6" s="259"/>
      <c r="F6" s="261"/>
      <c r="G6" s="974"/>
      <c r="H6" s="975"/>
      <c r="I6" s="973" t="s">
        <v>386</v>
      </c>
      <c r="J6" s="973"/>
      <c r="K6" s="973"/>
      <c r="L6" s="973"/>
      <c r="M6" s="262"/>
    </row>
    <row r="7" spans="2:13" ht="22.5" customHeight="1" x14ac:dyDescent="0.15">
      <c r="B7" s="258"/>
      <c r="C7" s="263"/>
      <c r="D7" s="264" t="s">
        <v>387</v>
      </c>
      <c r="E7" s="265" t="s">
        <v>388</v>
      </c>
      <c r="F7" s="266" t="s">
        <v>389</v>
      </c>
      <c r="G7" s="968" t="s">
        <v>390</v>
      </c>
      <c r="H7" s="969"/>
      <c r="L7" s="267"/>
      <c r="M7" s="262"/>
    </row>
    <row r="8" spans="2:13" ht="22.5" customHeight="1" x14ac:dyDescent="0.15">
      <c r="B8" s="258"/>
      <c r="C8" s="263"/>
      <c r="D8" s="264" t="s">
        <v>391</v>
      </c>
      <c r="E8" s="265" t="s">
        <v>392</v>
      </c>
      <c r="F8" s="266" t="s">
        <v>392</v>
      </c>
      <c r="G8" s="968" t="s">
        <v>393</v>
      </c>
      <c r="H8" s="969"/>
      <c r="L8" s="268"/>
      <c r="M8" s="262"/>
    </row>
    <row r="9" spans="2:13" ht="22.5" customHeight="1" x14ac:dyDescent="0.15">
      <c r="B9" s="258"/>
      <c r="C9" s="263"/>
      <c r="D9" s="269"/>
      <c r="E9" s="270"/>
      <c r="F9" s="271"/>
      <c r="G9" s="976"/>
      <c r="H9" s="977"/>
      <c r="K9" s="254" t="s">
        <v>394</v>
      </c>
      <c r="M9" s="262"/>
    </row>
    <row r="10" spans="2:13" ht="22.5" customHeight="1" x14ac:dyDescent="0.15">
      <c r="B10" s="258"/>
      <c r="C10" s="272"/>
      <c r="D10" s="268"/>
      <c r="L10" s="268"/>
      <c r="M10" s="262"/>
    </row>
    <row r="11" spans="2:13" ht="22.5" customHeight="1" x14ac:dyDescent="0.15">
      <c r="B11" s="258"/>
      <c r="C11" s="272" t="s">
        <v>395</v>
      </c>
      <c r="D11" s="268"/>
      <c r="L11" s="273"/>
      <c r="M11" s="262"/>
    </row>
    <row r="12" spans="2:13" ht="22.5" customHeight="1" x14ac:dyDescent="0.15">
      <c r="B12" s="258"/>
      <c r="C12" s="272" t="s">
        <v>396</v>
      </c>
      <c r="D12" s="268"/>
      <c r="E12" s="259"/>
      <c r="F12" s="261"/>
      <c r="G12" s="261"/>
      <c r="H12" s="267"/>
      <c r="J12" s="974"/>
      <c r="K12" s="978"/>
      <c r="L12" s="975"/>
      <c r="M12" s="262"/>
    </row>
    <row r="13" spans="2:13" ht="22.5" customHeight="1" x14ac:dyDescent="0.15">
      <c r="B13" s="258"/>
      <c r="C13" s="272"/>
      <c r="D13" s="268"/>
      <c r="E13" s="265" t="s">
        <v>397</v>
      </c>
      <c r="G13" s="254" t="s">
        <v>398</v>
      </c>
      <c r="H13" s="268"/>
      <c r="J13" s="979" t="s">
        <v>399</v>
      </c>
      <c r="K13" s="980"/>
      <c r="L13" s="969"/>
      <c r="M13" s="262"/>
    </row>
    <row r="14" spans="2:13" ht="22.5" customHeight="1" x14ac:dyDescent="0.15">
      <c r="B14" s="258"/>
      <c r="C14" s="272"/>
      <c r="D14" s="268"/>
      <c r="E14" s="265" t="s">
        <v>392</v>
      </c>
      <c r="H14" s="268"/>
      <c r="J14" s="979"/>
      <c r="K14" s="980"/>
      <c r="L14" s="969"/>
      <c r="M14" s="262"/>
    </row>
    <row r="15" spans="2:13" ht="22.5" customHeight="1" x14ac:dyDescent="0.15">
      <c r="B15" s="258"/>
      <c r="C15" s="269"/>
      <c r="D15" s="273"/>
      <c r="E15" s="270"/>
      <c r="F15" s="271"/>
      <c r="G15" s="271"/>
      <c r="H15" s="273"/>
      <c r="I15" s="270"/>
      <c r="J15" s="976"/>
      <c r="K15" s="981"/>
      <c r="L15" s="977"/>
      <c r="M15" s="262"/>
    </row>
    <row r="16" spans="2:13" ht="71.25" customHeight="1" thickBot="1" x14ac:dyDescent="0.2">
      <c r="B16" s="274"/>
      <c r="C16" s="275"/>
      <c r="D16" s="275"/>
      <c r="E16" s="275"/>
      <c r="F16" s="275"/>
      <c r="G16" s="275"/>
      <c r="H16" s="275"/>
      <c r="I16" s="275"/>
      <c r="J16" s="275"/>
      <c r="K16" s="275"/>
      <c r="L16" s="275"/>
      <c r="M16" s="276"/>
    </row>
    <row r="17" spans="2:3" ht="22.5" customHeight="1" x14ac:dyDescent="0.15">
      <c r="B17" s="277" t="s">
        <v>400</v>
      </c>
      <c r="C17" s="254" t="s">
        <v>401</v>
      </c>
    </row>
    <row r="18" spans="2:3" ht="22.5" customHeight="1" x14ac:dyDescent="0.15">
      <c r="B18" s="254">
        <v>2</v>
      </c>
      <c r="C18" s="254" t="s">
        <v>402</v>
      </c>
    </row>
    <row r="19" spans="2:3" ht="22.5" customHeight="1" x14ac:dyDescent="0.15">
      <c r="B19" s="254">
        <v>3</v>
      </c>
      <c r="C19" s="254" t="s">
        <v>403</v>
      </c>
    </row>
  </sheetData>
  <mergeCells count="11">
    <mergeCell ref="G9:H9"/>
    <mergeCell ref="J12:L12"/>
    <mergeCell ref="J13:L13"/>
    <mergeCell ref="J14:L14"/>
    <mergeCell ref="J15:L15"/>
    <mergeCell ref="G8:H8"/>
    <mergeCell ref="B3:D3"/>
    <mergeCell ref="E3:H3"/>
    <mergeCell ref="G6:H6"/>
    <mergeCell ref="I6:L6"/>
    <mergeCell ref="G7:H7"/>
  </mergeCells>
  <phoneticPr fontId="5"/>
  <printOptions verticalCentered="1"/>
  <pageMargins left="0.70866141732283472" right="0.70866141732283472" top="0.74803149606299213" bottom="0.74803149606299213" header="0.31496062992125984" footer="0.31496062992125984"/>
  <pageSetup paperSize="9" scale="9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1E155-58EF-47F8-932E-0BA156A3F8A2}">
  <sheetPr>
    <pageSetUpPr fitToPage="1"/>
  </sheetPr>
  <dimension ref="A1:B16"/>
  <sheetViews>
    <sheetView view="pageBreakPreview" zoomScale="80" zoomScaleNormal="100" zoomScaleSheetLayoutView="80" workbookViewId="0">
      <selection activeCell="P27" sqref="P27:R27"/>
    </sheetView>
  </sheetViews>
  <sheetFormatPr defaultColWidth="7.875" defaultRowHeight="12" x14ac:dyDescent="0.15"/>
  <cols>
    <col min="1" max="1" width="27.75" style="278" customWidth="1"/>
    <col min="2" max="2" width="63.75" style="278" customWidth="1"/>
    <col min="3" max="3" width="2.75" style="278" customWidth="1"/>
    <col min="4" max="16384" width="7.875" style="278"/>
  </cols>
  <sheetData>
    <row r="1" spans="1:2" ht="16.899999999999999" customHeight="1" x14ac:dyDescent="0.15">
      <c r="A1" s="279" t="s">
        <v>404</v>
      </c>
    </row>
    <row r="2" spans="1:2" ht="32.450000000000003" customHeight="1" thickBot="1" x14ac:dyDescent="0.2">
      <c r="A2" s="988" t="s">
        <v>405</v>
      </c>
      <c r="B2" s="988"/>
    </row>
    <row r="3" spans="1:2" s="282" customFormat="1" ht="24.95" customHeight="1" x14ac:dyDescent="0.15">
      <c r="A3" s="280" t="s">
        <v>406</v>
      </c>
      <c r="B3" s="281"/>
    </row>
    <row r="4" spans="1:2" s="282" customFormat="1" ht="24.95" customHeight="1" thickBot="1" x14ac:dyDescent="0.2">
      <c r="A4" s="283" t="s">
        <v>407</v>
      </c>
      <c r="B4" s="284"/>
    </row>
    <row r="5" spans="1:2" s="282" customFormat="1" ht="20.100000000000001" customHeight="1" thickBot="1" x14ac:dyDescent="0.2">
      <c r="A5" s="285"/>
      <c r="B5" s="286"/>
    </row>
    <row r="6" spans="1:2" s="282" customFormat="1" ht="33.75" customHeight="1" x14ac:dyDescent="0.15">
      <c r="A6" s="989" t="s">
        <v>408</v>
      </c>
      <c r="B6" s="990"/>
    </row>
    <row r="7" spans="1:2" s="282" customFormat="1" ht="24.95" customHeight="1" x14ac:dyDescent="0.15">
      <c r="A7" s="991" t="s">
        <v>409</v>
      </c>
      <c r="B7" s="992"/>
    </row>
    <row r="8" spans="1:2" s="282" customFormat="1" ht="99.95" customHeight="1" x14ac:dyDescent="0.15">
      <c r="A8" s="993"/>
      <c r="B8" s="994"/>
    </row>
    <row r="9" spans="1:2" s="282" customFormat="1" ht="24.95" customHeight="1" x14ac:dyDescent="0.15">
      <c r="A9" s="982" t="s">
        <v>410</v>
      </c>
      <c r="B9" s="983"/>
    </row>
    <row r="10" spans="1:2" s="282" customFormat="1" ht="99.95" customHeight="1" x14ac:dyDescent="0.15">
      <c r="A10" s="984"/>
      <c r="B10" s="985"/>
    </row>
    <row r="11" spans="1:2" s="282" customFormat="1" ht="24.95" customHeight="1" x14ac:dyDescent="0.15">
      <c r="A11" s="982" t="s">
        <v>411</v>
      </c>
      <c r="B11" s="983"/>
    </row>
    <row r="12" spans="1:2" s="282" customFormat="1" ht="99.95" customHeight="1" x14ac:dyDescent="0.15">
      <c r="A12" s="984"/>
      <c r="B12" s="985"/>
    </row>
    <row r="13" spans="1:2" s="282" customFormat="1" ht="24.95" customHeight="1" x14ac:dyDescent="0.15">
      <c r="A13" s="982"/>
      <c r="B13" s="983"/>
    </row>
    <row r="14" spans="1:2" s="282" customFormat="1" ht="99.95" customHeight="1" thickBot="1" x14ac:dyDescent="0.2">
      <c r="A14" s="986"/>
      <c r="B14" s="987"/>
    </row>
    <row r="15" spans="1:2" s="282" customFormat="1" ht="13.5" x14ac:dyDescent="0.15">
      <c r="A15" s="287"/>
      <c r="B15" s="287"/>
    </row>
    <row r="16" spans="1:2" ht="16.899999999999999" customHeight="1" x14ac:dyDescent="0.15">
      <c r="A16" s="279" t="s">
        <v>412</v>
      </c>
    </row>
  </sheetData>
  <mergeCells count="10">
    <mergeCell ref="A11:B11"/>
    <mergeCell ref="A12:B12"/>
    <mergeCell ref="A13:B13"/>
    <mergeCell ref="A14:B14"/>
    <mergeCell ref="A2:B2"/>
    <mergeCell ref="A6:B6"/>
    <mergeCell ref="A7:B7"/>
    <mergeCell ref="A8:B8"/>
    <mergeCell ref="A9:B9"/>
    <mergeCell ref="A10:B10"/>
  </mergeCells>
  <phoneticPr fontId="5"/>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04405-5CE9-495A-B632-E29D48742F75}">
  <sheetPr>
    <pageSetUpPr fitToPage="1"/>
  </sheetPr>
  <dimension ref="A1:L109"/>
  <sheetViews>
    <sheetView view="pageBreakPreview" zoomScale="130" zoomScaleNormal="130" zoomScaleSheetLayoutView="130" workbookViewId="0">
      <selection activeCell="P27" sqref="P27"/>
    </sheetView>
  </sheetViews>
  <sheetFormatPr defaultColWidth="7.875" defaultRowHeight="12.75" x14ac:dyDescent="0.15"/>
  <cols>
    <col min="1" max="1" width="5.75" style="288" customWidth="1"/>
    <col min="2" max="3" width="13.25" style="288" customWidth="1"/>
    <col min="4" max="5" width="11.5" style="288" customWidth="1"/>
    <col min="6" max="6" width="16" style="288" customWidth="1"/>
    <col min="7" max="12" width="4.75" style="288" customWidth="1"/>
    <col min="13" max="16384" width="7.875" style="288"/>
  </cols>
  <sheetData>
    <row r="1" spans="1:12" x14ac:dyDescent="0.15">
      <c r="A1" s="998" t="s">
        <v>413</v>
      </c>
      <c r="B1" s="998"/>
      <c r="C1" s="998"/>
      <c r="D1" s="998"/>
      <c r="E1" s="998"/>
      <c r="F1" s="998"/>
      <c r="G1" s="998"/>
      <c r="H1" s="998"/>
      <c r="I1" s="998"/>
      <c r="J1" s="998"/>
      <c r="K1" s="998"/>
      <c r="L1" s="998"/>
    </row>
    <row r="3" spans="1:12" ht="16.899999999999999" customHeight="1" x14ac:dyDescent="0.15">
      <c r="A3" s="988" t="s">
        <v>414</v>
      </c>
      <c r="B3" s="988"/>
      <c r="C3" s="988"/>
      <c r="D3" s="988"/>
      <c r="E3" s="988"/>
      <c r="F3" s="988"/>
      <c r="G3" s="988"/>
      <c r="H3" s="988"/>
      <c r="I3" s="988"/>
      <c r="J3" s="988"/>
      <c r="K3" s="988"/>
      <c r="L3" s="988"/>
    </row>
    <row r="4" spans="1:12" ht="16.899999999999999" customHeight="1" x14ac:dyDescent="0.15">
      <c r="A4" s="289"/>
      <c r="B4" s="289"/>
      <c r="C4" s="289"/>
      <c r="D4" s="289"/>
      <c r="E4" s="289"/>
      <c r="F4" s="289"/>
      <c r="G4" s="289"/>
      <c r="H4" s="289"/>
      <c r="I4" s="289"/>
      <c r="J4" s="289"/>
      <c r="K4" s="289"/>
      <c r="L4" s="289"/>
    </row>
    <row r="5" spans="1:12" ht="24" customHeight="1" x14ac:dyDescent="0.15">
      <c r="A5" s="290"/>
      <c r="B5" s="290"/>
      <c r="C5" s="290"/>
      <c r="D5" s="290"/>
      <c r="E5" s="290"/>
      <c r="F5" s="999"/>
      <c r="G5" s="999"/>
      <c r="H5" s="291" t="s">
        <v>16</v>
      </c>
      <c r="I5" s="291"/>
      <c r="J5" s="291" t="s">
        <v>415</v>
      </c>
      <c r="K5" s="291"/>
      <c r="L5" s="291" t="s">
        <v>58</v>
      </c>
    </row>
    <row r="6" spans="1:12" ht="16.899999999999999" customHeight="1" x14ac:dyDescent="0.15">
      <c r="A6" s="999"/>
      <c r="B6" s="999"/>
      <c r="C6" s="290" t="s">
        <v>416</v>
      </c>
      <c r="D6" s="290"/>
      <c r="E6" s="290"/>
      <c r="F6" s="290"/>
      <c r="G6" s="290"/>
      <c r="H6" s="290"/>
      <c r="I6" s="290"/>
      <c r="J6" s="290"/>
      <c r="K6" s="290"/>
      <c r="L6" s="290"/>
    </row>
    <row r="7" spans="1:12" ht="16.899999999999999" customHeight="1" x14ac:dyDescent="0.15">
      <c r="A7" s="292"/>
      <c r="B7" s="292"/>
      <c r="C7" s="292"/>
      <c r="D7" s="292"/>
      <c r="E7" s="292"/>
      <c r="F7" s="292"/>
      <c r="G7" s="292"/>
      <c r="H7" s="292"/>
      <c r="I7" s="292"/>
      <c r="J7" s="292"/>
      <c r="K7" s="292"/>
      <c r="L7" s="292"/>
    </row>
    <row r="8" spans="1:12" s="294" customFormat="1" ht="21" customHeight="1" x14ac:dyDescent="0.15">
      <c r="A8" s="1000" t="s">
        <v>417</v>
      </c>
      <c r="B8" s="1000"/>
      <c r="C8" s="1000"/>
      <c r="D8" s="293" t="s">
        <v>418</v>
      </c>
      <c r="E8" s="1001"/>
      <c r="F8" s="1001"/>
      <c r="G8" s="1001"/>
      <c r="H8" s="1001"/>
      <c r="I8" s="1001"/>
      <c r="J8" s="1001"/>
      <c r="K8" s="1001"/>
      <c r="L8" s="1001"/>
    </row>
    <row r="9" spans="1:12" ht="21" customHeight="1" x14ac:dyDescent="0.15">
      <c r="A9" s="295"/>
      <c r="B9" s="295"/>
      <c r="C9" s="295"/>
      <c r="D9" s="296"/>
      <c r="E9" s="1002"/>
      <c r="F9" s="1002"/>
      <c r="G9" s="1002"/>
      <c r="H9" s="1002"/>
      <c r="I9" s="1002"/>
      <c r="J9" s="1002"/>
      <c r="K9" s="1002"/>
      <c r="L9" s="1002"/>
    </row>
    <row r="10" spans="1:12" ht="21" customHeight="1" x14ac:dyDescent="0.15">
      <c r="A10" s="295"/>
      <c r="B10" s="295"/>
      <c r="C10" s="295"/>
      <c r="D10" s="1003" t="s">
        <v>419</v>
      </c>
      <c r="E10" s="1003"/>
      <c r="F10" s="297"/>
      <c r="G10" s="297"/>
      <c r="H10" s="297"/>
      <c r="I10" s="297"/>
      <c r="J10" s="297"/>
      <c r="K10" s="297"/>
      <c r="L10" s="297"/>
    </row>
    <row r="11" spans="1:12" ht="34.5" customHeight="1" x14ac:dyDescent="0.15">
      <c r="D11" s="296"/>
      <c r="E11" s="1004"/>
      <c r="F11" s="1004"/>
      <c r="G11" s="1004"/>
      <c r="H11" s="1004"/>
      <c r="I11" s="1004"/>
      <c r="J11" s="1004"/>
      <c r="K11" s="1004"/>
      <c r="L11" s="1004"/>
    </row>
    <row r="12" spans="1:12" ht="27.75" customHeight="1" x14ac:dyDescent="0.15">
      <c r="A12" s="1005"/>
      <c r="B12" s="1005"/>
      <c r="C12" s="1005"/>
      <c r="D12" s="1005"/>
      <c r="E12" s="1005"/>
      <c r="F12" s="1005"/>
      <c r="G12" s="1005"/>
      <c r="H12" s="1005"/>
      <c r="I12" s="1005"/>
      <c r="J12" s="1005"/>
      <c r="K12" s="1005"/>
      <c r="L12" s="1005"/>
    </row>
    <row r="13" spans="1:12" ht="27.75" customHeight="1" x14ac:dyDescent="0.15">
      <c r="A13" s="298"/>
      <c r="B13" s="298"/>
      <c r="C13" s="298"/>
      <c r="D13" s="298"/>
      <c r="E13" s="298"/>
      <c r="F13" s="298"/>
      <c r="G13" s="298"/>
      <c r="H13" s="298"/>
      <c r="I13" s="298"/>
      <c r="J13" s="298"/>
      <c r="K13" s="298"/>
      <c r="L13" s="298"/>
    </row>
    <row r="14" spans="1:12" s="282" customFormat="1" ht="54.75" customHeight="1" x14ac:dyDescent="0.15">
      <c r="A14" s="1006" t="s">
        <v>420</v>
      </c>
      <c r="B14" s="1006"/>
      <c r="C14" s="1006"/>
      <c r="D14" s="1006"/>
      <c r="E14" s="1006"/>
      <c r="F14" s="1006"/>
      <c r="G14" s="1006"/>
      <c r="H14" s="1006"/>
      <c r="I14" s="1006"/>
      <c r="J14" s="1006"/>
      <c r="K14" s="1006"/>
      <c r="L14" s="1006"/>
    </row>
    <row r="15" spans="1:12" x14ac:dyDescent="0.15">
      <c r="A15" s="1007" t="s">
        <v>421</v>
      </c>
      <c r="B15" s="1007"/>
      <c r="C15" s="1007"/>
      <c r="D15" s="1007"/>
      <c r="E15" s="1007"/>
      <c r="F15" s="1007"/>
      <c r="G15" s="1007"/>
      <c r="H15" s="1007"/>
      <c r="I15" s="1007"/>
      <c r="J15" s="1007"/>
      <c r="K15" s="1007"/>
      <c r="L15" s="1007"/>
    </row>
    <row r="17" spans="1:12" ht="9" customHeight="1" x14ac:dyDescent="0.15">
      <c r="A17" s="995"/>
      <c r="B17" s="996"/>
      <c r="C17" s="996"/>
      <c r="D17" s="996"/>
      <c r="E17" s="996"/>
      <c r="F17" s="996"/>
      <c r="G17" s="996"/>
      <c r="H17" s="996"/>
      <c r="I17" s="996"/>
      <c r="J17" s="996"/>
      <c r="K17" s="996"/>
      <c r="L17" s="997"/>
    </row>
    <row r="18" spans="1:12" s="278" customFormat="1" ht="61.5" customHeight="1" x14ac:dyDescent="0.15">
      <c r="A18" s="1010" t="s">
        <v>422</v>
      </c>
      <c r="B18" s="1011"/>
      <c r="C18" s="1011"/>
      <c r="D18" s="1011"/>
      <c r="E18" s="1011"/>
      <c r="F18" s="1011"/>
      <c r="G18" s="1011"/>
      <c r="H18" s="1011"/>
      <c r="I18" s="1011"/>
      <c r="J18" s="1011"/>
      <c r="K18" s="1011"/>
      <c r="L18" s="1012"/>
    </row>
    <row r="19" spans="1:12" s="278" customFormat="1" ht="12" x14ac:dyDescent="0.15">
      <c r="A19" s="299" t="s">
        <v>423</v>
      </c>
      <c r="B19" s="1011" t="s">
        <v>424</v>
      </c>
      <c r="C19" s="1011"/>
      <c r="D19" s="1011"/>
      <c r="E19" s="1011"/>
      <c r="F19" s="1011"/>
      <c r="G19" s="1011"/>
      <c r="H19" s="1011"/>
      <c r="I19" s="1011"/>
      <c r="J19" s="1011"/>
      <c r="K19" s="1011"/>
      <c r="L19" s="1012"/>
    </row>
    <row r="20" spans="1:12" s="278" customFormat="1" ht="92.25" customHeight="1" x14ac:dyDescent="0.15">
      <c r="A20" s="299" t="s">
        <v>425</v>
      </c>
      <c r="B20" s="1013" t="s">
        <v>426</v>
      </c>
      <c r="C20" s="1013"/>
      <c r="D20" s="1013"/>
      <c r="E20" s="1013"/>
      <c r="F20" s="1013"/>
      <c r="G20" s="1013"/>
      <c r="H20" s="1013"/>
      <c r="I20" s="1013"/>
      <c r="J20" s="1013"/>
      <c r="K20" s="1013"/>
      <c r="L20" s="1014"/>
    </row>
    <row r="21" spans="1:12" s="278" customFormat="1" ht="42" customHeight="1" x14ac:dyDescent="0.15">
      <c r="A21" s="299" t="s">
        <v>427</v>
      </c>
      <c r="B21" s="1013" t="s">
        <v>428</v>
      </c>
      <c r="C21" s="1013"/>
      <c r="D21" s="1013"/>
      <c r="E21" s="1013"/>
      <c r="F21" s="1013"/>
      <c r="G21" s="1013"/>
      <c r="H21" s="1013"/>
      <c r="I21" s="1013"/>
      <c r="J21" s="1013"/>
      <c r="K21" s="1013"/>
      <c r="L21" s="1014"/>
    </row>
    <row r="22" spans="1:12" s="278" customFormat="1" ht="45" customHeight="1" x14ac:dyDescent="0.15">
      <c r="A22" s="299" t="s">
        <v>429</v>
      </c>
      <c r="B22" s="1013" t="s">
        <v>430</v>
      </c>
      <c r="C22" s="1013"/>
      <c r="D22" s="1013"/>
      <c r="E22" s="1013"/>
      <c r="F22" s="1013"/>
      <c r="G22" s="1013"/>
      <c r="H22" s="1013"/>
      <c r="I22" s="1013"/>
      <c r="J22" s="1013"/>
      <c r="K22" s="1013"/>
      <c r="L22" s="1014"/>
    </row>
    <row r="23" spans="1:12" s="278" customFormat="1" ht="34.5" customHeight="1" x14ac:dyDescent="0.15">
      <c r="A23" s="299" t="s">
        <v>431</v>
      </c>
      <c r="B23" s="1013" t="s">
        <v>432</v>
      </c>
      <c r="C23" s="1013"/>
      <c r="D23" s="1013"/>
      <c r="E23" s="1013"/>
      <c r="F23" s="1013"/>
      <c r="G23" s="1013"/>
      <c r="H23" s="1013"/>
      <c r="I23" s="1013"/>
      <c r="J23" s="1013"/>
      <c r="K23" s="1013"/>
      <c r="L23" s="1014"/>
    </row>
    <row r="24" spans="1:12" s="278" customFormat="1" ht="12" x14ac:dyDescent="0.15">
      <c r="A24" s="300"/>
      <c r="B24" s="1008"/>
      <c r="C24" s="1008"/>
      <c r="D24" s="1008"/>
      <c r="E24" s="1008"/>
      <c r="F24" s="1008"/>
      <c r="G24" s="1008"/>
      <c r="H24" s="1008"/>
      <c r="I24" s="1008"/>
      <c r="J24" s="1008"/>
      <c r="K24" s="1008"/>
      <c r="L24" s="1009"/>
    </row>
    <row r="25" spans="1:12" s="278" customFormat="1" ht="12" x14ac:dyDescent="0.15"/>
    <row r="26" spans="1:12" s="278" customFormat="1" ht="12" x14ac:dyDescent="0.15"/>
    <row r="27" spans="1:12" s="278" customFormat="1" ht="12" x14ac:dyDescent="0.15"/>
    <row r="28" spans="1:12" s="278" customFormat="1" ht="12" x14ac:dyDescent="0.15"/>
    <row r="29" spans="1:12" s="278" customFormat="1" ht="12" x14ac:dyDescent="0.15"/>
    <row r="30" spans="1:12" s="278" customFormat="1" ht="12" x14ac:dyDescent="0.15"/>
    <row r="31" spans="1:12" s="278" customFormat="1" ht="12" x14ac:dyDescent="0.15"/>
    <row r="32" spans="1:12" s="278" customFormat="1" ht="12" x14ac:dyDescent="0.15"/>
    <row r="33" s="278" customFormat="1" ht="12" x14ac:dyDescent="0.15"/>
    <row r="34" s="278" customFormat="1" ht="12" x14ac:dyDescent="0.15"/>
    <row r="35" s="278" customFormat="1" ht="12" x14ac:dyDescent="0.15"/>
    <row r="36" s="278" customFormat="1" ht="12" x14ac:dyDescent="0.15"/>
    <row r="37" s="278" customFormat="1" ht="12" x14ac:dyDescent="0.15"/>
    <row r="38" s="278" customFormat="1" ht="12" x14ac:dyDescent="0.15"/>
    <row r="39" s="278" customFormat="1" ht="12" x14ac:dyDescent="0.15"/>
    <row r="40" s="278" customFormat="1" ht="12" x14ac:dyDescent="0.15"/>
    <row r="41" s="278" customFormat="1" ht="12" x14ac:dyDescent="0.15"/>
    <row r="42" s="278" customFormat="1" ht="12" x14ac:dyDescent="0.15"/>
    <row r="43" s="278" customFormat="1" ht="12" x14ac:dyDescent="0.15"/>
    <row r="44" s="278" customFormat="1" ht="12" x14ac:dyDescent="0.15"/>
    <row r="45" s="278" customFormat="1" ht="12" x14ac:dyDescent="0.15"/>
    <row r="46" s="278" customFormat="1" ht="12" x14ac:dyDescent="0.15"/>
    <row r="47" s="278" customFormat="1" ht="12" x14ac:dyDescent="0.15"/>
    <row r="48" s="278" customFormat="1" ht="12" x14ac:dyDescent="0.15"/>
    <row r="49" s="278" customFormat="1" ht="12" x14ac:dyDescent="0.15"/>
    <row r="50" s="278" customFormat="1" ht="12" x14ac:dyDescent="0.15"/>
    <row r="51" s="278" customFormat="1" ht="12" x14ac:dyDescent="0.15"/>
    <row r="52" s="278" customFormat="1" ht="12" x14ac:dyDescent="0.15"/>
    <row r="53" s="278" customFormat="1" ht="12" x14ac:dyDescent="0.15"/>
    <row r="54" s="278" customFormat="1" ht="12" x14ac:dyDescent="0.15"/>
    <row r="55" s="278" customFormat="1" ht="12" x14ac:dyDescent="0.15"/>
    <row r="56" s="278" customFormat="1" ht="12" x14ac:dyDescent="0.15"/>
    <row r="57" s="278" customFormat="1" ht="12" x14ac:dyDescent="0.15"/>
    <row r="58" s="278" customFormat="1" ht="12" x14ac:dyDescent="0.15"/>
    <row r="59" s="278" customFormat="1" ht="12" x14ac:dyDescent="0.15"/>
    <row r="60" s="278" customFormat="1" ht="12" x14ac:dyDescent="0.15"/>
    <row r="61" s="278" customFormat="1" ht="12" x14ac:dyDescent="0.15"/>
    <row r="62" s="278" customFormat="1" ht="12" x14ac:dyDescent="0.15"/>
    <row r="63" s="278" customFormat="1" ht="12" x14ac:dyDescent="0.15"/>
    <row r="64" s="278" customFormat="1" ht="12" x14ac:dyDescent="0.15"/>
    <row r="65" s="278" customFormat="1" ht="12" x14ac:dyDescent="0.15"/>
    <row r="66" s="278" customFormat="1" ht="12" x14ac:dyDescent="0.15"/>
    <row r="67" s="278" customFormat="1" ht="12" x14ac:dyDescent="0.15"/>
    <row r="68" s="278" customFormat="1" ht="12" x14ac:dyDescent="0.15"/>
    <row r="69" s="278" customFormat="1" ht="12" x14ac:dyDescent="0.15"/>
    <row r="70" s="278" customFormat="1" ht="12" x14ac:dyDescent="0.15"/>
    <row r="71" s="278" customFormat="1" ht="12" x14ac:dyDescent="0.15"/>
    <row r="72" s="278" customFormat="1" ht="12" x14ac:dyDescent="0.15"/>
    <row r="73" s="278" customFormat="1" ht="12" x14ac:dyDescent="0.15"/>
    <row r="74" s="278" customFormat="1" ht="12" x14ac:dyDescent="0.15"/>
    <row r="75" s="278" customFormat="1" ht="12" x14ac:dyDescent="0.15"/>
    <row r="76" s="278" customFormat="1" ht="12" x14ac:dyDescent="0.15"/>
    <row r="77" s="278" customFormat="1" ht="12" x14ac:dyDescent="0.15"/>
    <row r="78" s="278" customFormat="1" ht="12" x14ac:dyDescent="0.15"/>
    <row r="79" s="278" customFormat="1" ht="12" x14ac:dyDescent="0.15"/>
    <row r="80" s="278" customFormat="1" ht="12" x14ac:dyDescent="0.15"/>
    <row r="81" s="278" customFormat="1" ht="12" x14ac:dyDescent="0.15"/>
    <row r="82" s="278" customFormat="1" ht="12" x14ac:dyDescent="0.15"/>
    <row r="83" s="278" customFormat="1" ht="12" x14ac:dyDescent="0.15"/>
    <row r="84" s="278" customFormat="1" ht="12" x14ac:dyDescent="0.15"/>
    <row r="85" s="278" customFormat="1" ht="12" x14ac:dyDescent="0.15"/>
    <row r="86" s="278" customFormat="1" ht="12" x14ac:dyDescent="0.15"/>
    <row r="87" s="278" customFormat="1" ht="12" x14ac:dyDescent="0.15"/>
    <row r="88" s="278" customFormat="1" ht="12" x14ac:dyDescent="0.15"/>
    <row r="89" s="278" customFormat="1" ht="12" x14ac:dyDescent="0.15"/>
    <row r="90" s="278" customFormat="1" ht="12" x14ac:dyDescent="0.15"/>
    <row r="91" s="278" customFormat="1" ht="12" x14ac:dyDescent="0.15"/>
    <row r="92" s="278" customFormat="1" ht="12" x14ac:dyDescent="0.15"/>
    <row r="93" s="278" customFormat="1" ht="12" x14ac:dyDescent="0.15"/>
    <row r="94" s="278" customFormat="1" ht="12" x14ac:dyDescent="0.15"/>
    <row r="95" s="278" customFormat="1" ht="12" x14ac:dyDescent="0.15"/>
    <row r="96" s="278" customFormat="1" ht="12" x14ac:dyDescent="0.15"/>
    <row r="97" s="278" customFormat="1" ht="12" x14ac:dyDescent="0.15"/>
    <row r="98" s="278" customFormat="1" ht="12" x14ac:dyDescent="0.15"/>
    <row r="99" s="278" customFormat="1" ht="12" x14ac:dyDescent="0.15"/>
    <row r="100" s="278" customFormat="1" ht="12" x14ac:dyDescent="0.15"/>
    <row r="101" s="278" customFormat="1" ht="12" x14ac:dyDescent="0.15"/>
    <row r="102" s="278" customFormat="1" ht="12" x14ac:dyDescent="0.15"/>
    <row r="103" s="278" customFormat="1" ht="12" x14ac:dyDescent="0.15"/>
    <row r="104" s="278" customFormat="1" ht="12" x14ac:dyDescent="0.15"/>
    <row r="105" s="278" customFormat="1" ht="12" x14ac:dyDescent="0.15"/>
    <row r="106" s="278" customFormat="1" ht="12" x14ac:dyDescent="0.15"/>
    <row r="107" s="278" customFormat="1" ht="12" x14ac:dyDescent="0.15"/>
    <row r="108" s="278" customFormat="1" ht="12" x14ac:dyDescent="0.15"/>
    <row r="109" s="278" customFormat="1" ht="12" x14ac:dyDescent="0.15"/>
  </sheetData>
  <mergeCells count="19">
    <mergeCell ref="B24:L24"/>
    <mergeCell ref="A18:L18"/>
    <mergeCell ref="B19:L19"/>
    <mergeCell ref="B20:L20"/>
    <mergeCell ref="B21:L21"/>
    <mergeCell ref="B22:L22"/>
    <mergeCell ref="B23:L23"/>
    <mergeCell ref="A17:L17"/>
    <mergeCell ref="A1:L1"/>
    <mergeCell ref="A3:L3"/>
    <mergeCell ref="F5:G5"/>
    <mergeCell ref="A6:B6"/>
    <mergeCell ref="A8:C8"/>
    <mergeCell ref="E8:L9"/>
    <mergeCell ref="D10:E10"/>
    <mergeCell ref="E11:L11"/>
    <mergeCell ref="A12:L12"/>
    <mergeCell ref="A14:L14"/>
    <mergeCell ref="A15:L15"/>
  </mergeCells>
  <phoneticPr fontId="5"/>
  <printOptions horizontalCentered="1"/>
  <pageMargins left="0.70866141732283472" right="0.70866141732283472" top="0.74803149606299213" bottom="0.7480314960629921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【変更届出書】別紙様式第三号（一）</vt:lpstr>
      <vt:lpstr>【再開届出書】別紙様式第三号（二）</vt:lpstr>
      <vt:lpstr>【廃止休止届出書】別紙様式第三号（三）</vt:lpstr>
      <vt:lpstr>【指定申請書】別紙様式第三号（四）</vt:lpstr>
      <vt:lpstr>【指定更新申請書】別紙様式第三号（五）</vt:lpstr>
      <vt:lpstr>【訪問】付表第三号（一）</vt:lpstr>
      <vt:lpstr>【訪問】（参考）付表第三号（一）</vt:lpstr>
      <vt:lpstr>チェックリスト</vt:lpstr>
      <vt:lpstr>シフト表</vt:lpstr>
      <vt:lpstr>記入方法</vt:lpstr>
      <vt:lpstr>シフト記号表（勤務時間帯）</vt:lpstr>
      <vt:lpstr>【平面図】標準様式2</vt:lpstr>
      <vt:lpstr>【苦情措置の概要】標準様式４</vt:lpstr>
      <vt:lpstr>【誓約書】標準様式5</vt:lpstr>
      <vt:lpstr>'シフト記号表（勤務時間帯）'!【記載例】シフト記号</vt:lpstr>
      <vt:lpstr>【苦情措置の概要】標準様式４!Print_Area</vt:lpstr>
      <vt:lpstr>'【再開届出書】別紙様式第三号（二）'!Print_Area</vt:lpstr>
      <vt:lpstr>'【指定更新申請書】別紙様式第三号（五）'!Print_Area</vt:lpstr>
      <vt:lpstr>'【指定申請書】別紙様式第三号（四）'!Print_Area</vt:lpstr>
      <vt:lpstr>【誓約書】標準様式5!Print_Area</vt:lpstr>
      <vt:lpstr>'【廃止休止届出書】別紙様式第三号（三）'!Print_Area</vt:lpstr>
      <vt:lpstr>'【変更届出書】別紙様式第三号（一）'!Print_Area</vt:lpstr>
      <vt:lpstr>'【訪問】（参考）付表第三号（一）'!Print_Area</vt:lpstr>
      <vt:lpstr>'【訪問】付表第三号（一）'!Print_Area</vt:lpstr>
      <vt:lpstr>シフト表!Print_Area</vt:lpstr>
      <vt:lpstr>チェックリスト!Print_Area</vt:lpstr>
      <vt:lpstr>記入方法!Print_Area</vt:lpstr>
      <vt:lpstr>シフト表!Print_Titles</vt:lpstr>
      <vt:lpstr>'シフト記号表（勤務時間帯）'!シフト記号表</vt:lpstr>
    </vt:vector>
  </TitlesOfParts>
  <Company>Suo-Oshima 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SAC2210</dc:creator>
  <cp:lastModifiedBy>SAC2211</cp:lastModifiedBy>
  <cp:lastPrinted>2024-07-30T04:08:14Z</cp:lastPrinted>
  <dcterms:created xsi:type="dcterms:W3CDTF">2024-03-28T02:57:23Z</dcterms:created>
  <dcterms:modified xsi:type="dcterms:W3CDTF">2024-07-30T04:10:29Z</dcterms:modified>
</cp:coreProperties>
</file>